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72"/>
  </bookViews>
  <sheets>
    <sheet name="Sheet1" sheetId="1" r:id="rId1"/>
  </sheets>
  <calcPr calcId="144525" concurrentCalc="0"/>
</workbook>
</file>

<file path=xl/sharedStrings.xml><?xml version="1.0" encoding="utf-8"?>
<sst xmlns="http://schemas.openxmlformats.org/spreadsheetml/2006/main" count="50" uniqueCount="50">
  <si>
    <t>附件2：</t>
  </si>
  <si>
    <t>澄江市2020年第二批中央财政专项扶贫资金建设项目情况表</t>
  </si>
  <si>
    <t>序号</t>
  </si>
  <si>
    <t>项目</t>
  </si>
  <si>
    <t>项目地点</t>
  </si>
  <si>
    <t>项目建设内容及规模</t>
  </si>
  <si>
    <t>财政补助资金投入情况（万元）</t>
  </si>
  <si>
    <t>备注</t>
  </si>
  <si>
    <t>小计</t>
  </si>
  <si>
    <t>巩固提升项目</t>
  </si>
  <si>
    <t>产业扶持项目</t>
  </si>
  <si>
    <t>全县合计</t>
  </si>
  <si>
    <t>一、龙街街道办事处</t>
  </si>
  <si>
    <t>1、龙街街道办事处2020年脱贫攻坚巩固提升基础设施建设项目</t>
  </si>
  <si>
    <t>立昌社区菜鲁小组和提古社区麒麟桥小组</t>
  </si>
  <si>
    <t>菜鲁小组 ：1、新建蓄水池1座；2、国标DN40镀锌涂塑给水钢管1610米；3、新建饮水净化设施房1座；4、饮水净化设备1套。
麒麟桥小组：1、新建蓄水池1座；2、新建饮水净化设施房1座；3、饮水净化设备1套。</t>
  </si>
  <si>
    <t>二、右所镇</t>
  </si>
  <si>
    <t>1、右所镇2020年脱贫攻坚小西社区独房村内道路路面硬化和大前所四组党员活动室场地硬化项目</t>
  </si>
  <si>
    <t>小西社区独房和大前所小组</t>
  </si>
  <si>
    <t xml:space="preserve">独房村内道路路面硬化：1、道路硬化工程：硬化5M宽水泥混凝土路面792平方米；2、场地硬化工程：硬化面积为2315平方米；3、给排水工程：修建村内排水沟195米；4、村内排污沟加设盖板160米；
大前所四组党员活动室场地硬化：1、场地硬化工程：硬化面积为946平方米；2、给排水工程：修建排水沟95米；3、绿化：砖砌花台60米，栽种绿化地被70平方米，栽种绿化红叶石楠球24株，绿化红土回填42立方米。 </t>
  </si>
  <si>
    <t>2、右所镇2020年贫困人口产业扶持—标准化厂房建设项目</t>
  </si>
  <si>
    <t>吉花社区吉里村小组</t>
  </si>
  <si>
    <t>新建标准化厂房一座；建筑面积635.84㎡（内含厂房、厨房、卫生间及餐厅）。</t>
  </si>
  <si>
    <t>三、路居镇</t>
  </si>
  <si>
    <t>1、路居镇三百亩村2020年脱贫攻坚巩固提升基础设施建设项目</t>
  </si>
  <si>
    <t>三百亩村委会</t>
  </si>
  <si>
    <t>1、学云坟：水池原有粉刷层全部清除并清理干净；拆除原有水池混凝土顶板新建；水池原有高2.65m，加固后池壁加高0.5m。2、尹家山顶：水池原有粉刷层全部清除并清理干净；拆除原有水池混凝土顶板新建。3、莫落山：水池原有粉刷层全部清除并清理干净；拆除原有水池混凝土顶板新建，水池原有高3.1m，加固后池壁加高0.5m。4、风吹口：水池原有粉刷层全部清除并清理干净；拆除原有水池混凝土顶板新建，水池原有高2.5m，加固后池壁加高0.5m。5、给水管DN100镀锌钢管1800米，流量20-25立方，扬程550米多级离心泵一套（含电机、控制柜）。</t>
  </si>
  <si>
    <t>四、海口镇</t>
  </si>
  <si>
    <t>1、海口镇松元村委会产业扶持蔬菜交易市场建设项目。</t>
  </si>
  <si>
    <t>松元村委会大塘子小组</t>
  </si>
  <si>
    <t>1、市场配套用房工程：新建钢结构交易大棚一座；建筑面积336㎡；新建市场商铺一座；砖混结构建筑面积68.54㎡；新建公厕一座；砖混结构建筑面积32.25㎡。2、道路硬化及附属工程：道路硬化面积658㎡。3、绿化种植191㎡；场地内水电安装及其他附属工程。</t>
  </si>
  <si>
    <t>2、海口镇永和村委会永和小组2020年脱贫攻坚巩固提升项目。</t>
  </si>
  <si>
    <t>永和村委会永和小组</t>
  </si>
  <si>
    <t>活动场地硬化1268.00平方米；修筑3米高混凝土挡土墙12米；修筑2米高混凝土挡土墙35米；安装太阳能路灯7盏；场地内修筑排水沟78米；防护栏修筑79米；场地内绿化地被种植203平方米；8、栽种红叶石楠球34株；栽种黄连木2株；花台砌筑78米；绿化红土回填81立方米；预埋HDPEd300 污水管污水管96米；预埋De160UPUV排水管42.70米；700mm塑料检查井 5座。</t>
  </si>
  <si>
    <t>3、海口镇永和村委会罗碧小组2020年脱贫攻坚巩固提升项目</t>
  </si>
  <si>
    <t>永和村委会罗碧小组</t>
  </si>
  <si>
    <t>村庄南面入口修筑涵管一座；村庄南面入口处硬化场地115平方米；村庄南面入口处栽种绿化地被毛叶杜鹃80平方米；村庄南面入口处栽种雪松3株、栽种栾树5株，砌筑砖砌花台20米；村庄北面及南面安装防护栏总计291米。</t>
  </si>
  <si>
    <t>4、海口镇松元村委会海口河小组2020年脱贫攻坚巩固提升项目</t>
  </si>
  <si>
    <t>松元村委会海口河小组</t>
  </si>
  <si>
    <t>安装闸阀井一座；安装DN80镀锌给水管1312米；修筑蓄水渠一座；安装60KV变压器安装一台；安装抽水设备1套。</t>
  </si>
  <si>
    <t>三、九村镇</t>
  </si>
  <si>
    <t>1、九村镇龙潭村委会龙潭小组2020年脱贫攻坚巩固提升项目</t>
  </si>
  <si>
    <t>龙潭村委会龙潭小组</t>
  </si>
  <si>
    <t>1、道路硬化1306平方米；2、透水砖地面135平方米；3、挡土墙162立方米；4、波形钢板护栏26米；5、排水沟126米；6、污水管547米；7、绿化种植70平方米。</t>
  </si>
  <si>
    <t>2、九村镇七江村委会2020年产业扶持—花椒种植建设项目</t>
  </si>
  <si>
    <t>七江村委会新街小组</t>
  </si>
  <si>
    <t>规划实施100亩花椒种植，购买花椒苗木1.1万株，修复清理水池3座，安装管网2公里，修建简易管理用房87平方米，修筑3米宽机耕路700米，安装围栏700米，电网铺设1000米。</t>
  </si>
  <si>
    <t>3、九村镇七江村委会左碧母小组2020年脱贫攻坚巩固提升项目</t>
  </si>
  <si>
    <t>七江村委会左碧母小组</t>
  </si>
  <si>
    <t>1、土方开挖486立方米，挖土深3米以内；2、路床（槽）整形1910平方米；3、C25水泥混凝土路面、厚20公分，1910平方米；4、砖砌沉淀池1座；5、排水沟196米。</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</si>
</sst>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2"/>
      <name val="宋体"/>
      <charset val="134"/>
    </font>
    <font>
      <b/>
      <sz val="12"/>
      <name val="宋体"/>
      <charset val="134"/>
    </font>
    <font>
      <b/>
      <sz val="18"/>
      <name val="宋体"/>
      <charset val="134"/>
    </font>
    <font>
      <sz val="10"/>
      <name val="宋体"/>
      <charset val="134"/>
    </font>
    <font>
      <sz val="16"/>
      <name val="方正仿宋_GBK"/>
      <charset val="134"/>
    </font>
    <font>
      <u/>
      <sz val="11"/>
      <color rgb="FF800080"/>
      <name val="宋体"/>
      <charset val="134"/>
      <scheme val="minor"/>
    </font>
    <font>
      <sz val="11"/>
      <color theme="0"/>
      <name val="宋体"/>
      <charset val="134"/>
      <scheme val="minor"/>
    </font>
    <font>
      <sz val="11"/>
      <color theme="1"/>
      <name val="宋体"/>
      <charset val="134"/>
      <scheme val="minor"/>
    </font>
    <font>
      <b/>
      <sz val="11"/>
      <color theme="3"/>
      <name val="宋体"/>
      <charset val="134"/>
      <scheme val="minor"/>
    </font>
    <font>
      <sz val="11"/>
      <color rgb="FF9C0006"/>
      <name val="宋体"/>
      <charset val="134"/>
      <scheme val="minor"/>
    </font>
    <font>
      <sz val="11"/>
      <color rgb="FF9C6500"/>
      <name val="宋体"/>
      <charset val="134"/>
      <scheme val="minor"/>
    </font>
    <font>
      <sz val="11"/>
      <color rgb="FF3F3F76"/>
      <name val="宋体"/>
      <charset val="134"/>
      <scheme val="minor"/>
    </font>
    <font>
      <u/>
      <sz val="11"/>
      <color rgb="FF0000FF"/>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1"/>
      <color theme="1"/>
      <name val="宋体"/>
      <charset val="134"/>
      <scheme val="minor"/>
    </font>
    <font>
      <b/>
      <sz val="13"/>
      <color theme="3"/>
      <name val="宋体"/>
      <charset val="134"/>
      <scheme val="minor"/>
    </font>
    <font>
      <sz val="11"/>
      <color rgb="FF006100"/>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s>
  <fills count="33">
    <fill>
      <patternFill patternType="none"/>
    </fill>
    <fill>
      <patternFill patternType="gray125"/>
    </fill>
    <fill>
      <patternFill patternType="solid">
        <fgColor theme="9"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8"/>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style="thin">
        <color theme="4"/>
      </top>
      <bottom style="double">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9" borderId="0" applyNumberFormat="0" applyBorder="0" applyAlignment="0" applyProtection="0">
      <alignment vertical="center"/>
    </xf>
    <xf numFmtId="0" fontId="11" fillId="1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6" fillId="15"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0" fillId="16" borderId="7" applyNumberFormat="0" applyFont="0" applyAlignment="0" applyProtection="0">
      <alignment vertical="center"/>
    </xf>
    <xf numFmtId="0" fontId="6" fillId="19" borderId="0" applyNumberFormat="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8" fillId="0" borderId="10" applyNumberFormat="0" applyFill="0" applyAlignment="0" applyProtection="0">
      <alignment vertical="center"/>
    </xf>
    <xf numFmtId="0" fontId="6" fillId="14" borderId="0" applyNumberFormat="0" applyBorder="0" applyAlignment="0" applyProtection="0">
      <alignment vertical="center"/>
    </xf>
    <xf numFmtId="0" fontId="8" fillId="0" borderId="11" applyNumberFormat="0" applyFill="0" applyAlignment="0" applyProtection="0">
      <alignment vertical="center"/>
    </xf>
    <xf numFmtId="0" fontId="6" fillId="4" borderId="0" applyNumberFormat="0" applyBorder="0" applyAlignment="0" applyProtection="0">
      <alignment vertical="center"/>
    </xf>
    <xf numFmtId="0" fontId="20" fillId="21" borderId="12" applyNumberFormat="0" applyAlignment="0" applyProtection="0">
      <alignment vertical="center"/>
    </xf>
    <xf numFmtId="0" fontId="21" fillId="21" borderId="6" applyNumberFormat="0" applyAlignment="0" applyProtection="0">
      <alignment vertical="center"/>
    </xf>
    <xf numFmtId="0" fontId="22" fillId="22" borderId="13" applyNumberFormat="0" applyAlignment="0" applyProtection="0">
      <alignment vertical="center"/>
    </xf>
    <xf numFmtId="0" fontId="7" fillId="26" borderId="0" applyNumberFormat="0" applyBorder="0" applyAlignment="0" applyProtection="0">
      <alignment vertical="center"/>
    </xf>
    <xf numFmtId="0" fontId="6" fillId="28" borderId="0" applyNumberFormat="0" applyBorder="0" applyAlignment="0" applyProtection="0">
      <alignment vertical="center"/>
    </xf>
    <xf numFmtId="0" fontId="23" fillId="0" borderId="14" applyNumberFormat="0" applyFill="0" applyAlignment="0" applyProtection="0">
      <alignment vertical="center"/>
    </xf>
    <xf numFmtId="0" fontId="17" fillId="0" borderId="9" applyNumberFormat="0" applyFill="0" applyAlignment="0" applyProtection="0">
      <alignment vertical="center"/>
    </xf>
    <xf numFmtId="0" fontId="19" fillId="20" borderId="0" applyNumberFormat="0" applyBorder="0" applyAlignment="0" applyProtection="0">
      <alignment vertical="center"/>
    </xf>
    <xf numFmtId="0" fontId="10" fillId="11" borderId="0" applyNumberFormat="0" applyBorder="0" applyAlignment="0" applyProtection="0">
      <alignment vertical="center"/>
    </xf>
    <xf numFmtId="0" fontId="7" fillId="27" borderId="0" applyNumberFormat="0" applyBorder="0" applyAlignment="0" applyProtection="0">
      <alignment vertical="center"/>
    </xf>
    <xf numFmtId="0" fontId="6" fillId="25" borderId="0" applyNumberFormat="0" applyBorder="0" applyAlignment="0" applyProtection="0">
      <alignment vertical="center"/>
    </xf>
    <xf numFmtId="0" fontId="7" fillId="8" borderId="0" applyNumberFormat="0" applyBorder="0" applyAlignment="0" applyProtection="0">
      <alignment vertical="center"/>
    </xf>
    <xf numFmtId="0" fontId="7" fillId="3" borderId="0" applyNumberFormat="0" applyBorder="0" applyAlignment="0" applyProtection="0">
      <alignment vertical="center"/>
    </xf>
    <xf numFmtId="0" fontId="7" fillId="30" borderId="0" applyNumberFormat="0" applyBorder="0" applyAlignment="0" applyProtection="0">
      <alignment vertical="center"/>
    </xf>
    <xf numFmtId="0" fontId="7" fillId="32" borderId="0" applyNumberFormat="0" applyBorder="0" applyAlignment="0" applyProtection="0">
      <alignment vertical="center"/>
    </xf>
    <xf numFmtId="0" fontId="6" fillId="24" borderId="0" applyNumberFormat="0" applyBorder="0" applyAlignment="0" applyProtection="0">
      <alignment vertical="center"/>
    </xf>
    <xf numFmtId="0" fontId="6" fillId="18" borderId="0" applyNumberFormat="0" applyBorder="0" applyAlignment="0" applyProtection="0">
      <alignment vertical="center"/>
    </xf>
    <xf numFmtId="0" fontId="7" fillId="23" borderId="0" applyNumberFormat="0" applyBorder="0" applyAlignment="0" applyProtection="0">
      <alignment vertical="center"/>
    </xf>
    <xf numFmtId="0" fontId="7" fillId="7" borderId="0" applyNumberFormat="0" applyBorder="0" applyAlignment="0" applyProtection="0">
      <alignment vertical="center"/>
    </xf>
    <xf numFmtId="0" fontId="6" fillId="13" borderId="0" applyNumberFormat="0" applyBorder="0" applyAlignment="0" applyProtection="0">
      <alignment vertical="center"/>
    </xf>
    <xf numFmtId="0" fontId="7" fillId="29" borderId="0" applyNumberFormat="0" applyBorder="0" applyAlignment="0" applyProtection="0">
      <alignment vertical="center"/>
    </xf>
    <xf numFmtId="0" fontId="6" fillId="31" borderId="0" applyNumberFormat="0" applyBorder="0" applyAlignment="0" applyProtection="0">
      <alignment vertical="center"/>
    </xf>
    <xf numFmtId="0" fontId="6" fillId="17" borderId="0" applyNumberFormat="0" applyBorder="0" applyAlignment="0" applyProtection="0">
      <alignment vertical="center"/>
    </xf>
    <xf numFmtId="0" fontId="7" fillId="6" borderId="0" applyNumberFormat="0" applyBorder="0" applyAlignment="0" applyProtection="0">
      <alignment vertical="center"/>
    </xf>
    <xf numFmtId="0" fontId="6" fillId="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Font="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lignment vertical="center"/>
    </xf>
    <xf numFmtId="0" fontId="0" fillId="0" borderId="2" xfId="0" applyFont="1" applyBorder="1" applyAlignment="1">
      <alignment horizontal="center" vertical="center" wrapText="1"/>
    </xf>
    <xf numFmtId="0" fontId="1"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colors>
    <mruColors>
      <color rgb="00FF0000"/>
      <color rgb="0000B0F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
  <sheetViews>
    <sheetView tabSelected="1" zoomScale="90" zoomScaleNormal="90" topLeftCell="B1" workbookViewId="0">
      <pane xSplit="1" ySplit="5" topLeftCell="C6" activePane="bottomRight" state="frozen"/>
      <selection/>
      <selection pane="topRight"/>
      <selection pane="bottomLeft"/>
      <selection pane="bottomRight" activeCell="B1" sqref="B1"/>
    </sheetView>
  </sheetViews>
  <sheetFormatPr defaultColWidth="9" defaultRowHeight="15.6" outlineLevelCol="7"/>
  <cols>
    <col min="1" max="1" width="4.3" style="1" hidden="1" customWidth="1"/>
    <col min="2" max="2" width="30.3333333333333" style="2" customWidth="1"/>
    <col min="3" max="3" width="14.5583333333333" style="2" customWidth="1"/>
    <col min="4" max="4" width="133.133333333333" style="2" customWidth="1"/>
    <col min="5" max="5" width="8.60833333333333" style="2" customWidth="1"/>
    <col min="6" max="6" width="7.41666666666667" style="2" customWidth="1"/>
    <col min="7" max="7" width="7.25" style="2" customWidth="1"/>
    <col min="8" max="8" width="12.3916666666667" style="2" customWidth="1"/>
  </cols>
  <sheetData>
    <row r="1" ht="31" customHeight="1" spans="2:2">
      <c r="B1" s="2" t="s">
        <v>0</v>
      </c>
    </row>
    <row r="2" ht="42" customHeight="1" spans="2:8">
      <c r="B2" s="3" t="s">
        <v>1</v>
      </c>
      <c r="C2" s="3"/>
      <c r="D2" s="3"/>
      <c r="E2" s="3"/>
      <c r="F2" s="3"/>
      <c r="G2" s="3"/>
      <c r="H2" s="3"/>
    </row>
    <row r="3" spans="2:8">
      <c r="B3" s="4"/>
      <c r="C3" s="4"/>
      <c r="D3" s="4"/>
      <c r="E3" s="5"/>
      <c r="F3" s="5"/>
      <c r="G3" s="5"/>
      <c r="H3" s="5"/>
    </row>
    <row r="4" ht="40" customHeight="1" spans="1:8">
      <c r="A4" s="6" t="s">
        <v>2</v>
      </c>
      <c r="B4" s="7" t="s">
        <v>3</v>
      </c>
      <c r="C4" s="8" t="s">
        <v>4</v>
      </c>
      <c r="D4" s="7" t="s">
        <v>5</v>
      </c>
      <c r="E4" s="7" t="s">
        <v>6</v>
      </c>
      <c r="F4" s="7"/>
      <c r="G4" s="7"/>
      <c r="H4" s="9" t="s">
        <v>7</v>
      </c>
    </row>
    <row r="5" ht="40" customHeight="1" spans="1:8">
      <c r="A5" s="6"/>
      <c r="B5" s="7"/>
      <c r="C5" s="10"/>
      <c r="D5" s="7"/>
      <c r="E5" s="7" t="s">
        <v>8</v>
      </c>
      <c r="F5" s="7" t="s">
        <v>9</v>
      </c>
      <c r="G5" s="7" t="s">
        <v>10</v>
      </c>
      <c r="H5" s="9"/>
    </row>
    <row r="6" s="1" customFormat="1" ht="40" customHeight="1" spans="1:8">
      <c r="A6" s="11"/>
      <c r="B6" s="7" t="s">
        <v>11</v>
      </c>
      <c r="C6" s="12"/>
      <c r="D6" s="12"/>
      <c r="E6" s="7">
        <f>SUM(F6+G6)</f>
        <v>675</v>
      </c>
      <c r="F6" s="7">
        <f>F7+F9+F12+F14+F19</f>
        <v>387</v>
      </c>
      <c r="G6" s="7">
        <f>G7+G9+G12+G14+G19</f>
        <v>288</v>
      </c>
      <c r="H6" s="12"/>
    </row>
    <row r="7" s="2" customFormat="1" ht="40" customHeight="1" spans="1:8">
      <c r="A7" s="11"/>
      <c r="B7" s="13" t="s">
        <v>12</v>
      </c>
      <c r="C7" s="14"/>
      <c r="D7" s="15"/>
      <c r="E7" s="7">
        <f t="shared" ref="E7:E22" si="0">SUM(F7+G7)</f>
        <v>65</v>
      </c>
      <c r="F7" s="7">
        <v>65</v>
      </c>
      <c r="G7" s="12"/>
      <c r="H7" s="14"/>
    </row>
    <row r="8" s="2" customFormat="1" ht="48" customHeight="1" spans="1:8">
      <c r="A8" s="11"/>
      <c r="B8" s="14" t="s">
        <v>13</v>
      </c>
      <c r="C8" s="14" t="s">
        <v>14</v>
      </c>
      <c r="D8" s="15" t="s">
        <v>15</v>
      </c>
      <c r="E8" s="12">
        <f t="shared" si="0"/>
        <v>65</v>
      </c>
      <c r="F8" s="12">
        <v>65</v>
      </c>
      <c r="G8" s="12"/>
      <c r="H8" s="14"/>
    </row>
    <row r="9" s="2" customFormat="1" ht="40" customHeight="1" spans="1:8">
      <c r="A9" s="11"/>
      <c r="B9" s="13" t="s">
        <v>16</v>
      </c>
      <c r="C9" s="14"/>
      <c r="D9" s="15"/>
      <c r="E9" s="7">
        <f t="shared" si="0"/>
        <v>223</v>
      </c>
      <c r="F9" s="7">
        <v>76</v>
      </c>
      <c r="G9" s="7">
        <v>147</v>
      </c>
      <c r="H9" s="14"/>
    </row>
    <row r="10" s="2" customFormat="1" ht="53" customHeight="1" spans="1:8">
      <c r="A10" s="11"/>
      <c r="B10" s="14" t="s">
        <v>17</v>
      </c>
      <c r="C10" s="14" t="s">
        <v>18</v>
      </c>
      <c r="D10" s="15" t="s">
        <v>19</v>
      </c>
      <c r="E10" s="12">
        <f t="shared" si="0"/>
        <v>76</v>
      </c>
      <c r="F10" s="12">
        <v>76</v>
      </c>
      <c r="G10" s="12"/>
      <c r="H10" s="14"/>
    </row>
    <row r="11" s="2" customFormat="1" ht="40" customHeight="1" spans="1:8">
      <c r="A11" s="11"/>
      <c r="B11" s="16" t="s">
        <v>20</v>
      </c>
      <c r="C11" s="16" t="s">
        <v>21</v>
      </c>
      <c r="D11" s="17" t="s">
        <v>22</v>
      </c>
      <c r="E11" s="12">
        <f t="shared" si="0"/>
        <v>147</v>
      </c>
      <c r="F11" s="12"/>
      <c r="G11" s="12">
        <v>147</v>
      </c>
      <c r="H11" s="18"/>
    </row>
    <row r="12" s="2" customFormat="1" ht="40" customHeight="1" spans="1:8">
      <c r="A12" s="11"/>
      <c r="B12" s="13" t="s">
        <v>23</v>
      </c>
      <c r="C12" s="16"/>
      <c r="D12" s="17"/>
      <c r="E12" s="7">
        <f t="shared" si="0"/>
        <v>44</v>
      </c>
      <c r="F12" s="7">
        <v>44</v>
      </c>
      <c r="G12" s="12"/>
      <c r="H12" s="18"/>
    </row>
    <row r="13" s="2" customFormat="1" ht="55" customHeight="1" spans="1:8">
      <c r="A13" s="11"/>
      <c r="B13" s="16" t="s">
        <v>24</v>
      </c>
      <c r="C13" s="16" t="s">
        <v>25</v>
      </c>
      <c r="D13" s="17" t="s">
        <v>26</v>
      </c>
      <c r="E13" s="12">
        <f t="shared" si="0"/>
        <v>44</v>
      </c>
      <c r="F13" s="12">
        <v>44</v>
      </c>
      <c r="G13" s="12"/>
      <c r="H13" s="18"/>
    </row>
    <row r="14" s="2" customFormat="1" ht="40" customHeight="1" spans="1:8">
      <c r="A14" s="11"/>
      <c r="B14" s="13" t="s">
        <v>27</v>
      </c>
      <c r="C14" s="16"/>
      <c r="D14" s="17"/>
      <c r="E14" s="7">
        <f t="shared" si="0"/>
        <v>193</v>
      </c>
      <c r="F14" s="7">
        <f>F15+F16+F17+F18</f>
        <v>113</v>
      </c>
      <c r="G14" s="7">
        <v>80</v>
      </c>
      <c r="H14" s="18"/>
    </row>
    <row r="15" s="2" customFormat="1" ht="40" customHeight="1" spans="1:8">
      <c r="A15" s="11"/>
      <c r="B15" s="16" t="s">
        <v>28</v>
      </c>
      <c r="C15" s="16" t="s">
        <v>29</v>
      </c>
      <c r="D15" s="17" t="s">
        <v>30</v>
      </c>
      <c r="E15" s="12">
        <f t="shared" si="0"/>
        <v>80</v>
      </c>
      <c r="F15" s="12"/>
      <c r="G15" s="12">
        <v>80</v>
      </c>
      <c r="H15" s="18"/>
    </row>
    <row r="16" s="2" customFormat="1" ht="45" customHeight="1" spans="1:8">
      <c r="A16" s="11"/>
      <c r="B16" s="16" t="s">
        <v>31</v>
      </c>
      <c r="C16" s="16" t="s">
        <v>32</v>
      </c>
      <c r="D16" s="17" t="s">
        <v>33</v>
      </c>
      <c r="E16" s="12">
        <f t="shared" si="0"/>
        <v>50</v>
      </c>
      <c r="F16" s="12">
        <v>50</v>
      </c>
      <c r="G16" s="12"/>
      <c r="H16" s="18"/>
    </row>
    <row r="17" s="2" customFormat="1" ht="40" customHeight="1" spans="1:8">
      <c r="A17" s="11"/>
      <c r="B17" s="16" t="s">
        <v>34</v>
      </c>
      <c r="C17" s="16" t="s">
        <v>35</v>
      </c>
      <c r="D17" s="17" t="s">
        <v>36</v>
      </c>
      <c r="E17" s="12">
        <f t="shared" si="0"/>
        <v>30</v>
      </c>
      <c r="F17" s="12">
        <v>30</v>
      </c>
      <c r="G17" s="12"/>
      <c r="H17" s="18"/>
    </row>
    <row r="18" s="2" customFormat="1" ht="40" customHeight="1" spans="1:8">
      <c r="A18" s="11"/>
      <c r="B18" s="16" t="s">
        <v>37</v>
      </c>
      <c r="C18" s="16" t="s">
        <v>38</v>
      </c>
      <c r="D18" s="17" t="s">
        <v>39</v>
      </c>
      <c r="E18" s="12">
        <f t="shared" si="0"/>
        <v>33</v>
      </c>
      <c r="F18" s="12">
        <v>33</v>
      </c>
      <c r="G18" s="12"/>
      <c r="H18" s="18"/>
    </row>
    <row r="19" s="2" customFormat="1" ht="40" customHeight="1" spans="1:8">
      <c r="A19" s="11"/>
      <c r="B19" s="13" t="s">
        <v>40</v>
      </c>
      <c r="C19" s="14"/>
      <c r="D19" s="15"/>
      <c r="E19" s="7">
        <f t="shared" si="0"/>
        <v>150</v>
      </c>
      <c r="F19" s="7">
        <v>89</v>
      </c>
      <c r="G19" s="7">
        <v>61</v>
      </c>
      <c r="H19" s="14"/>
    </row>
    <row r="20" s="2" customFormat="1" ht="40" customHeight="1" spans="1:8">
      <c r="A20" s="11"/>
      <c r="B20" s="14" t="s">
        <v>41</v>
      </c>
      <c r="C20" s="14" t="s">
        <v>42</v>
      </c>
      <c r="D20" s="15" t="s">
        <v>43</v>
      </c>
      <c r="E20" s="12">
        <f t="shared" si="0"/>
        <v>54</v>
      </c>
      <c r="F20" s="12">
        <v>54</v>
      </c>
      <c r="G20" s="12"/>
      <c r="H20" s="14"/>
    </row>
    <row r="21" s="2" customFormat="1" ht="40" customHeight="1" spans="1:8">
      <c r="A21" s="11"/>
      <c r="B21" s="14" t="s">
        <v>44</v>
      </c>
      <c r="C21" s="14" t="s">
        <v>45</v>
      </c>
      <c r="D21" s="15" t="s">
        <v>46</v>
      </c>
      <c r="E21" s="12">
        <f t="shared" si="0"/>
        <v>61</v>
      </c>
      <c r="F21" s="12"/>
      <c r="G21" s="12">
        <v>61</v>
      </c>
      <c r="H21" s="14"/>
    </row>
    <row r="22" s="2" customFormat="1" ht="40" customHeight="1" spans="1:8">
      <c r="A22" s="11"/>
      <c r="B22" s="14" t="s">
        <v>47</v>
      </c>
      <c r="C22" s="14" t="s">
        <v>48</v>
      </c>
      <c r="D22" s="15" t="s">
        <v>49</v>
      </c>
      <c r="E22" s="12">
        <f t="shared" si="0"/>
        <v>35</v>
      </c>
      <c r="F22" s="12">
        <v>35</v>
      </c>
      <c r="G22" s="12"/>
      <c r="H22" s="14"/>
    </row>
  </sheetData>
  <mergeCells count="8">
    <mergeCell ref="B2:H2"/>
    <mergeCell ref="B3:D3"/>
    <mergeCell ref="E4:G4"/>
    <mergeCell ref="A4:A5"/>
    <mergeCell ref="B4:B5"/>
    <mergeCell ref="C4:C5"/>
    <mergeCell ref="D4:D5"/>
    <mergeCell ref="H4:H5"/>
  </mergeCells>
  <pageMargins left="0.668055555555556" right="0.590277777777778" top="0.432638888888889" bottom="0.354166666666667" header="0.235416666666667" footer="0.30625"/>
  <pageSetup paperSize="9" scale="58"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Dell</cp:lastModifiedBy>
  <cp:revision>1</cp:revision>
  <dcterms:created xsi:type="dcterms:W3CDTF">2016-10-19T02:58:00Z</dcterms:created>
  <cp:lastPrinted>2017-03-17T02:18:00Z</cp:lastPrinted>
  <dcterms:modified xsi:type="dcterms:W3CDTF">2020-04-21T01:35:57Z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