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Sheet1" sheetId="1" r:id="rId1"/>
  </sheets>
  <calcPr calcId="144525"/>
</workbook>
</file>

<file path=xl/sharedStrings.xml><?xml version="1.0" encoding="utf-8"?>
<sst xmlns="http://schemas.openxmlformats.org/spreadsheetml/2006/main" count="406" uniqueCount="270">
  <si>
    <t>澄江市2022年度巩固拓展脱贫攻坚成果同乡村振兴有效衔接项目计划表</t>
  </si>
  <si>
    <t>填报单位：澄江市乡村振兴局</t>
  </si>
  <si>
    <t>填报时间：2021年1月7日</t>
  </si>
  <si>
    <t>单位：户、人、万元</t>
  </si>
  <si>
    <t>序号</t>
  </si>
  <si>
    <t>项目名称</t>
  </si>
  <si>
    <t>项目类型</t>
  </si>
  <si>
    <t>项目子类型</t>
  </si>
  <si>
    <t>项目实施地点</t>
  </si>
  <si>
    <t>项目基本情况
（项目建设内容简述）</t>
  </si>
  <si>
    <t>项目批复文件名称</t>
  </si>
  <si>
    <t>项目批复文号</t>
  </si>
  <si>
    <t>公示公告网址（含实施前、实施后）</t>
  </si>
  <si>
    <t>项目总投资</t>
  </si>
  <si>
    <t>资金来源</t>
  </si>
  <si>
    <t>报账情况</t>
  </si>
  <si>
    <t>项目受益情况</t>
  </si>
  <si>
    <t>中央衔接补助资金</t>
  </si>
  <si>
    <t>省级衔接补助资金</t>
  </si>
  <si>
    <t>市级衔接补助资金</t>
  </si>
  <si>
    <t>县级衔接补助资金</t>
  </si>
  <si>
    <t>部门整合</t>
  </si>
  <si>
    <t>业主投入</t>
  </si>
  <si>
    <t>群众自筹</t>
  </si>
  <si>
    <t>累计报账金额</t>
  </si>
  <si>
    <t>报账率</t>
  </si>
  <si>
    <t>户数</t>
  </si>
  <si>
    <t>人数</t>
  </si>
  <si>
    <t>其中</t>
  </si>
  <si>
    <t>脱贫及监测户数</t>
  </si>
  <si>
    <t>脱贫及监测人数</t>
  </si>
  <si>
    <t>合计</t>
  </si>
  <si>
    <t>—</t>
  </si>
  <si>
    <t>澄江市2021年巩固拓展脱贫攻坚成果同乡村振兴有效衔接工作经费</t>
  </si>
  <si>
    <t>项目管理费</t>
  </si>
  <si>
    <t>澄江市</t>
  </si>
  <si>
    <t>凤麓街道：1.61万元；龙街街道：5万元：右所镇：3.5万元；海口镇：8.1万元；路居镇：1万元；九村镇：9万元；澄江市发展和改革局：71.9万元［其中：澄江市巩固拓展脱贫攻坚成果同乡村振兴有效衔接规划（2021—2025年）编制经费11.9万元；市、镇、村扶贫档案归档经费50万元；日常工作经费10万元］。</t>
  </si>
  <si>
    <t>澄江市人民政府关于澄江市2021年巩固拓展脱贫攻坚成果同乡村振兴有效衔接工作经费分配方案的批复</t>
  </si>
  <si>
    <t>澄政复〔2021〕56号</t>
  </si>
  <si>
    <t>http://www.yncj.gov.cn/cjxzfxxgk/fpgzxxgk3762/20210430/1253126.html</t>
  </si>
  <si>
    <t>澄江市2021年驻村扶贫工作队队员意外保险经费</t>
  </si>
  <si>
    <t>为澄江市42名驻村扶贫工作队队员购买意外伤害保险42份，400元/人*年</t>
  </si>
  <si>
    <r>
      <rPr>
        <sz val="8"/>
        <rFont val="宋体"/>
        <charset val="134"/>
      </rPr>
      <t>澄江市财政局澄江市发展和改革局关于下达</t>
    </r>
    <r>
      <rPr>
        <sz val="8"/>
        <rFont val="Times New Roman"/>
        <charset val="134"/>
      </rPr>
      <t>2021</t>
    </r>
    <r>
      <rPr>
        <sz val="8"/>
        <rFont val="宋体"/>
        <charset val="134"/>
      </rPr>
      <t>年玉溪市财政专项扶贫资金的通知</t>
    </r>
  </si>
  <si>
    <t>澄财农〔2021〕20号</t>
  </si>
  <si>
    <t>http://www.yncj.gov.cn/cjxzfxxgk/fpgzxxgk3762/20210303/1232194.html</t>
  </si>
  <si>
    <t>澄江市2021年驻村扶贫工作队经费</t>
  </si>
  <si>
    <t>按照2万元/个的标准，为澄江市14个贫困行政村驻村扶贫工作队安排玉溪市级工作经费28万元</t>
  </si>
  <si>
    <t>澄江市2021年春季学期中高等职业学校建档立卡脱贫家庭经济困难学生生活补助项目</t>
  </si>
  <si>
    <t>教育扶贫</t>
  </si>
  <si>
    <t>享受“雨露计划”职业教育补助</t>
  </si>
  <si>
    <t>按3000元/生.学年的标准补助中高职学生267人,分春秋两个学期实施。</t>
  </si>
  <si>
    <r>
      <rPr>
        <sz val="8"/>
        <rFont val="宋体"/>
        <charset val="134"/>
      </rPr>
      <t>澄江市人民政府关于澄江市</t>
    </r>
    <r>
      <rPr>
        <sz val="8"/>
        <rFont val="Times New Roman"/>
        <charset val="134"/>
      </rPr>
      <t>2021</t>
    </r>
    <r>
      <rPr>
        <sz val="8"/>
        <rFont val="宋体"/>
        <charset val="134"/>
      </rPr>
      <t>年中高等职业学校建档立卡脱贫家庭经济困难学生生活补助项目实施方案的批复</t>
    </r>
  </si>
  <si>
    <t>澄政复〔2021〕59号</t>
  </si>
  <si>
    <t>澄江市2021年秋季学期中高等职业学校建档立卡脱贫家庭经济困难学生生活补助项目</t>
  </si>
  <si>
    <r>
      <rPr>
        <sz val="8"/>
        <rFont val="宋体"/>
        <charset val="134"/>
      </rPr>
      <t>澄江市海口镇</t>
    </r>
    <r>
      <rPr>
        <sz val="8"/>
        <rFont val="宋体"/>
        <charset val="134"/>
      </rPr>
      <t>2021年建档立卡脱贫劳动力科技及技能培训项目</t>
    </r>
  </si>
  <si>
    <t>就业扶贫</t>
  </si>
  <si>
    <t>技能培训</t>
  </si>
  <si>
    <t>海口镇</t>
  </si>
  <si>
    <t>按照贫困户1户1人参加培训，共培训贫困劳动力265人。</t>
  </si>
  <si>
    <r>
      <rPr>
        <sz val="8"/>
        <rFont val="宋体"/>
        <charset val="134"/>
      </rPr>
      <t>澄江市人民政府关于澄江市</t>
    </r>
    <r>
      <rPr>
        <sz val="8"/>
        <rFont val="Times New Roman"/>
        <charset val="134"/>
      </rPr>
      <t>2021</t>
    </r>
    <r>
      <rPr>
        <sz val="8"/>
        <rFont val="宋体"/>
        <charset val="134"/>
      </rPr>
      <t>年建档立卡脱贫劳动力科技及技能培训项目实施方案的批复</t>
    </r>
  </si>
  <si>
    <t>澄政复〔2021〕57号</t>
  </si>
  <si>
    <r>
      <rPr>
        <sz val="8"/>
        <rFont val="宋体"/>
        <charset val="134"/>
      </rPr>
      <t>澄江市路居镇</t>
    </r>
    <r>
      <rPr>
        <sz val="8"/>
        <rFont val="宋体"/>
        <charset val="134"/>
      </rPr>
      <t>2021年建档立卡脱贫劳动力科技及技能培训项目</t>
    </r>
  </si>
  <si>
    <t>路居镇</t>
  </si>
  <si>
    <t>按照贫困户1户1人参加培训，共培训贫困劳动力250人。</t>
  </si>
  <si>
    <r>
      <rPr>
        <sz val="8"/>
        <rFont val="宋体"/>
        <charset val="134"/>
      </rPr>
      <t>澄江市凤麓街道</t>
    </r>
    <r>
      <rPr>
        <sz val="8"/>
        <rFont val="宋体"/>
        <charset val="134"/>
      </rPr>
      <t>2021年建档立卡脱贫劳动力科技及技能培训项目</t>
    </r>
    <r>
      <rPr>
        <sz val="10"/>
        <rFont val="Arial"/>
        <charset val="134"/>
      </rPr>
      <t xml:space="preserve">	</t>
    </r>
  </si>
  <si>
    <t>凤麓街道</t>
  </si>
  <si>
    <t>按照贫困户1户1人参加培训，共培训贫困劳动力35人。</t>
  </si>
  <si>
    <r>
      <rPr>
        <sz val="8"/>
        <rFont val="宋体"/>
        <charset val="134"/>
      </rPr>
      <t>澄江市龙街街道</t>
    </r>
    <r>
      <rPr>
        <sz val="8"/>
        <rFont val="宋体"/>
        <charset val="134"/>
      </rPr>
      <t>2021年建档立卡脱贫劳动力科技及技能培训项目</t>
    </r>
  </si>
  <si>
    <t>龙街街道</t>
  </si>
  <si>
    <t>按照贫困户1户1人参加培训，共培训贫困劳动力567人。</t>
  </si>
  <si>
    <r>
      <rPr>
        <sz val="8"/>
        <rFont val="宋体"/>
        <charset val="134"/>
      </rPr>
      <t>澄江市右所镇</t>
    </r>
    <r>
      <rPr>
        <sz val="8"/>
        <rFont val="宋体"/>
        <charset val="134"/>
      </rPr>
      <t>2021年建档立卡脱贫劳动力科技及技能培训项目</t>
    </r>
  </si>
  <si>
    <t>右所镇</t>
  </si>
  <si>
    <t>按照贫困户1户1人参加培训，共培训贫困劳动力150人。</t>
  </si>
  <si>
    <r>
      <rPr>
        <sz val="8"/>
        <rFont val="宋体"/>
        <charset val="134"/>
      </rPr>
      <t>澄江市九村镇</t>
    </r>
    <r>
      <rPr>
        <sz val="8"/>
        <rFont val="宋体"/>
        <charset val="134"/>
      </rPr>
      <t>2021年建档立卡脱贫劳动力科技及技能培训项目</t>
    </r>
  </si>
  <si>
    <t>九村镇</t>
  </si>
  <si>
    <t>按照贫困户1户1人参加培训，共培训贫困劳动力400人。</t>
  </si>
  <si>
    <t>澄江市2021年度扶贫小额信贷贴息项目</t>
  </si>
  <si>
    <t>金融扶贫</t>
  </si>
  <si>
    <t>扶贫小额信贷贴息</t>
  </si>
  <si>
    <t>发放贷款4000万元，按4.75%进行全额贴息。补足2020年贴息金10万元。</t>
  </si>
  <si>
    <r>
      <rPr>
        <sz val="8"/>
        <rFont val="宋体"/>
        <charset val="134"/>
      </rPr>
      <t>澄江市人民政府关于澄江市</t>
    </r>
    <r>
      <rPr>
        <sz val="8"/>
        <rFont val="Times New Roman"/>
        <charset val="134"/>
      </rPr>
      <t>2021</t>
    </r>
    <r>
      <rPr>
        <sz val="8"/>
        <rFont val="宋体"/>
        <charset val="134"/>
      </rPr>
      <t>年扶贫小额信贷工作实施方案的批复</t>
    </r>
  </si>
  <si>
    <t xml:space="preserve">澄政复〔2021〕58号 </t>
  </si>
  <si>
    <t>澄江市2021年度贫困村创业致富带头人培训项目</t>
  </si>
  <si>
    <t>贫困村创业致富带头人创业培训</t>
  </si>
  <si>
    <t>培训时间7天，按每人每天200元预算。培训经费主要用于创业致富带头人培训期间住宿费、伙食费、培训场地费、讲课费、培训资料费、交通费、其他费用等，计划培训71人。</t>
  </si>
  <si>
    <r>
      <rPr>
        <sz val="8"/>
        <rFont val="宋体"/>
        <charset val="134"/>
      </rPr>
      <t>澄江市人民政府关于澄江市</t>
    </r>
    <r>
      <rPr>
        <sz val="8"/>
        <rFont val="Times New Roman"/>
        <charset val="134"/>
      </rPr>
      <t>2021</t>
    </r>
    <r>
      <rPr>
        <sz val="8"/>
        <rFont val="宋体"/>
        <charset val="134"/>
      </rPr>
      <t>年培育脱贫村创业致富带头人实施方案的批复</t>
    </r>
  </si>
  <si>
    <t>澄政复〔2021〕60号</t>
  </si>
  <si>
    <t>澄江市2021年巩固拓展脱贫攻坚成果同乡村振兴有效衔接项目（澄江市消费扶贫专营店建设项目）</t>
  </si>
  <si>
    <t>产业扶持</t>
  </si>
  <si>
    <t>其他</t>
  </si>
  <si>
    <t>本消费扶贫专营店项目拟依托澄江市供销合作社联合社办公楼一层临街商铺实施，建筑面积约180平方米，主要建设内容为：
（一）对现有建筑进行改造提升，工程内容包括：拆除室内原有的不适应项目功能的装饰装修；水、电路检修和改造；室内地板、墙面、天花板装修；室外墙立面、门头、店招店牌装修改造。
（二）配置产品（商品）展示台、展示架、展示柜及冷藏保鲜柜等必要的设施。
（三）搭建电子商务线上销售平台、直播间相关设备及必要的办公设施设备。</t>
  </si>
  <si>
    <r>
      <rPr>
        <sz val="8"/>
        <rFont val="宋体"/>
        <charset val="134"/>
      </rPr>
      <t>澄江市人民政府关于澄江市</t>
    </r>
    <r>
      <rPr>
        <sz val="8"/>
        <rFont val="Times New Roman"/>
        <charset val="134"/>
      </rPr>
      <t>2021</t>
    </r>
    <r>
      <rPr>
        <sz val="8"/>
        <rFont val="宋体"/>
        <charset val="134"/>
      </rPr>
      <t>年巩固拓展脱贫攻坚成果同乡村振兴有效衔接项目（澄江市消费扶贫专营店建设项目）实施方案的批复</t>
    </r>
  </si>
  <si>
    <t>澄政复〔2021〕64号</t>
  </si>
  <si>
    <t>http://www.yncj.gov.cn/cjxzfxxgk/tzgg5754/20210428/1256809.html</t>
  </si>
  <si>
    <t>澄江市凤麓街道办事处澄波社区飞大田、二台坡小组2021年巩固拓展脱贫攻坚成果魔芋种植项目</t>
  </si>
  <si>
    <t>产业扶贫</t>
  </si>
  <si>
    <t>种植养殖加工服务</t>
  </si>
  <si>
    <t>澄波社区</t>
  </si>
  <si>
    <t>发展魔芋林下综合示范基地18亩，其中：种繁基地建设面积4亩，商品芋综合示范面积14亩。</t>
  </si>
  <si>
    <t>澄江市人民政府关于澄江市人民政府凤麓街道办事处澄波社区飞大田、二台坡小组巩固拓展脱贫攻坚成果项目实施方案（魔芋种植）的批复</t>
  </si>
  <si>
    <t>澄政复〔2021〕4号</t>
  </si>
  <si>
    <t>http://www.yncj.gov.cn/cjxzfxxgk/gzjd6192/20210115/1227514.html</t>
  </si>
  <si>
    <t>澄江市龙街街道梁王社区2021年巩固拓展脱贫攻坚成果产业扶持（干巴菌促繁）建设项目</t>
  </si>
  <si>
    <t>梁王社区</t>
  </si>
  <si>
    <t>（一）上村建设项目：1．喷灌的面积。安装四个地块218.84亩喷灌面积；2. 林地抚育。修剪松树枝218.84亩；3. 护栏：成品边框护栏网安装3676.71米。                             
（二）下村建设项目：1．滴箭的面积。采用成品可调节滴箭器，一亩300个，共计84780个；2．林地抚育：修剪松树枝282.51亩；3．护栏。成品边框护栏网安装2198.345米。
（三）培训费用：1．培训费。干巴菌促繁技术培训及咨询费1项；2. 产品的推广。产品的包装及设计、电商的运营1项。</t>
  </si>
  <si>
    <r>
      <rPr>
        <sz val="8"/>
        <rFont val="宋体"/>
        <charset val="134"/>
      </rPr>
      <t>澄江市人民政府关于澄江市龙街街道梁王社区</t>
    </r>
    <r>
      <rPr>
        <sz val="8"/>
        <rFont val="Times New Roman"/>
        <charset val="134"/>
      </rPr>
      <t>2021</t>
    </r>
    <r>
      <rPr>
        <sz val="8"/>
        <rFont val="宋体"/>
        <charset val="134"/>
      </rPr>
      <t>年巩固拓展脱贫攻坚成果产业扶持（干巴菌促繁）建设项目实施方案的批复</t>
    </r>
  </si>
  <si>
    <t>澄政复〔2021〕12号</t>
  </si>
  <si>
    <t>http://www.yncj.gov.cn/cjxzfxxgk/tzgg6229/20210112/1228186.html</t>
  </si>
  <si>
    <t>澄江市龙街街道办事处华光社区民族团结示范村脱贫攻坚建设项目</t>
  </si>
  <si>
    <t>华光社区</t>
  </si>
  <si>
    <t>新建商铺580平方米</t>
  </si>
  <si>
    <t>澄江市人民政府关于澄江市龙街街道办事处华光社区民族团结—产业扶持建设项目实施方案的批复</t>
  </si>
  <si>
    <r>
      <rPr>
        <sz val="8"/>
        <rFont val="宋体"/>
        <charset val="134"/>
      </rPr>
      <t>澄政复〔</t>
    </r>
    <r>
      <rPr>
        <sz val="8"/>
        <rFont val="Times New Roman"/>
        <charset val="134"/>
      </rPr>
      <t>2021</t>
    </r>
    <r>
      <rPr>
        <sz val="8"/>
        <rFont val="宋体"/>
        <charset val="134"/>
      </rPr>
      <t>〕</t>
    </r>
    <r>
      <rPr>
        <sz val="8"/>
        <rFont val="Times New Roman"/>
        <charset val="134"/>
      </rPr>
      <t>35</t>
    </r>
    <r>
      <rPr>
        <sz val="8"/>
        <rFont val="宋体"/>
        <charset val="134"/>
      </rPr>
      <t>号</t>
    </r>
  </si>
  <si>
    <t>http://www.yncj.gov.cn/cjxzfxxgk/tzgg5988/20210126/1221330.html</t>
  </si>
  <si>
    <t>澄江市海口镇松元村委会2021年巩固拓展脱贫攻坚成果（产业扶持）农业产业区水浇地建设项目</t>
  </si>
  <si>
    <t>松元村</t>
  </si>
  <si>
    <t>1. 管道工程：DN300螺纹焊接钢管，壁厚6毫米、长5338米；DN250螺纹焊接钢管，壁厚6毫米、长4656米；DN200螺纹焊接钢管，壁厚6毫米、长194米；DN150螺纹焊接钢管，壁厚3毫米、长1955米；DN50螺纹焊接钢管，壁厚3毫米、长3511米；DN30螺纹焊接钢管，壁厚3毫米、长553米；DN300伸缩节53套、DN250伸缩节46套；成品电子刷卡水表20个；2. 闸阀井工程：砖砌闸阀井1座；3. 镇、支墩工程：钢筋混凝土镇墩121个、钢筋混凝土支墩607个；4. 水池工程：100立方米钢筋混凝土蓄水池4座；5. 管道进水池工程：钢筋混凝土进水池1座。</t>
  </si>
  <si>
    <r>
      <rPr>
        <sz val="8"/>
        <rFont val="宋体"/>
        <charset val="134"/>
      </rPr>
      <t>澄江市人民政府关于澄江市海口镇松元村委会</t>
    </r>
    <r>
      <rPr>
        <sz val="8"/>
        <rFont val="Times New Roman"/>
        <charset val="134"/>
      </rPr>
      <t>2021</t>
    </r>
    <r>
      <rPr>
        <sz val="8"/>
        <rFont val="宋体"/>
        <charset val="134"/>
      </rPr>
      <t>年巩固拓展脱贫攻坚成果（产业扶持）农业产业区水浇地建设项目实施方案的批复</t>
    </r>
  </si>
  <si>
    <t>澄政复〔2021〕6号</t>
  </si>
  <si>
    <t>http://www.yncj.gov.cn/cjxzfxxgk/tzgg6209/20210225/1229083.html</t>
  </si>
  <si>
    <t>海口镇永和村委会永和小组2021年巩固拓展脱贫攻坚成果（产业扶持）农业产业区水浇地建设项目</t>
  </si>
  <si>
    <t>永和村</t>
  </si>
  <si>
    <t>水浇地工程。安装DN80镀锌管长270米；安装DN50镀锌管长1978.80米；安装闸阀井2座；出水口蓄水池1座；DN50冲沙阀1个、DN50排气阀1个、加压阀1个；在原4个水池6米*6米内壁，浇筑C25钢筋混凝土内壁；在原2个水池10m*10m内壁，浇筑C25钢筋混凝土内壁；智能水表6个；不锈钢围栏90米。</t>
  </si>
  <si>
    <r>
      <rPr>
        <sz val="8"/>
        <rFont val="宋体"/>
        <charset val="134"/>
      </rPr>
      <t>澄江市人民政府关于澄江市海口镇永和村委会永和小组</t>
    </r>
    <r>
      <rPr>
        <sz val="8"/>
        <rFont val="Times New Roman"/>
        <charset val="134"/>
      </rPr>
      <t>2021</t>
    </r>
    <r>
      <rPr>
        <sz val="8"/>
        <rFont val="宋体"/>
        <charset val="134"/>
      </rPr>
      <t>年巩固拓展脱贫攻坚成果（产业扶持）农业产业区水浇建设项目实施方案的批复</t>
    </r>
  </si>
  <si>
    <t>澄政复〔2021〕8号</t>
  </si>
  <si>
    <t>http://www.yncj.gov.cn/cjxzfxxgk/tzgg6209/20210225/1229092.html</t>
  </si>
  <si>
    <t>澄江市九村镇七江村委会老普地2021年巩固拓展脱贫攻坚成果（产业扶持）农副产品综合交易市场建设项目</t>
  </si>
  <si>
    <t>七江村</t>
  </si>
  <si>
    <t>1. 商铺建设：新建沿街商铺2座，建筑占地面积269.36平方米，总建筑面积269.36平方米。单座建筑面积134.68平方米，建筑高度5.15米（室外地坪至坡屋面一半）。
2. 电商服务中心：新建电商服务中心1座，建筑占地面积439.14平方米，总建筑面积717.08平方米。建筑高度9.71米（室外地坪至坡屋面一半），内含日用品超市及电商服务中心，该建筑为二层框架结构公共建筑。
3. 农贸市场：新建钢结构农贸市场交易大棚1座，建筑占地面积641.50平方米，总建筑面积641.50平方米。建筑高度7.40米（室外地坪至坡屋面一半），为一层钢结构公共建筑。
4. 农产品交易区：新建钢结构农产品交易大棚1座，建筑占地面积540.00平方米，总建筑面积540平方米。建筑高度6.90米（室外地坪至坡屋面一半），为一层钢结构公共建筑。</t>
  </si>
  <si>
    <r>
      <rPr>
        <sz val="8"/>
        <rFont val="宋体"/>
        <charset val="134"/>
      </rPr>
      <t>澄江市人民政府关于澄江市九村镇七江村委会老普地</t>
    </r>
    <r>
      <rPr>
        <sz val="8"/>
        <rFont val="Times New Roman"/>
        <charset val="134"/>
      </rPr>
      <t>2021</t>
    </r>
    <r>
      <rPr>
        <sz val="8"/>
        <rFont val="宋体"/>
        <charset val="134"/>
      </rPr>
      <t>年巩固拓展脱贫攻坚成果（产业扶持）</t>
    </r>
    <r>
      <rPr>
        <sz val="8"/>
        <rFont val="Times New Roman"/>
        <charset val="134"/>
      </rPr>
      <t>—</t>
    </r>
    <r>
      <rPr>
        <sz val="8"/>
        <rFont val="宋体"/>
        <charset val="134"/>
      </rPr>
      <t>农副产品综合交易市场建设项目实施方案的批复</t>
    </r>
  </si>
  <si>
    <t>澄政复〔2021〕9号</t>
  </si>
  <si>
    <t>http://www.yncj.gov.cn/cjxzfxxgk/gkgs/20210121/1237333.html</t>
  </si>
  <si>
    <t>澄江市九村镇东山村委会黄家庄、狮子山小组2021年巩固拓展脱贫攻坚成果同乡村振兴有效衔接（产业扶持）烤房建设项目</t>
  </si>
  <si>
    <t>东山村</t>
  </si>
  <si>
    <t>1．原新建生物质烤房20座，单座38.88平方米（内含烧火棚、烤房及编烟房），现变更为密闭式热泵烤房，单座建筑面积44.55平方米（内部设备专业厂家制作安装，包含供热设备、烤房主体、编烟棚、内部电气、电箱）。变更后密闭式热泵烤房省工降本增收效果明显，每公斤干烟烘烤成本为1.2元/公斤左右，烘烤成本较开式烤房降低明显，通过对比，密闭式热泵烤房烤后烟叶淀粉含量较开式烤房降低18%左右，致香物质含量增加12%左右，根据现场实测，烤房内温度可降低至4℃，可作为冷库使用，提高了烤房的使用价值。
2．原购买电启动额定功率60kW三相柴油发电机1台，因密闭式热泵烤房以电能为驱动，省去加煤用工，热量有效利用率高，现变更为购买电启动额定功率600kW三相柴油发电机1台。
3．原安装100KV变压器1台（专业公司设计安装），因密闭式热泵烤房额定功率比生物质烤房高，为保障密闭式热泵烤房正常安全使用，现变更为安装315KVA变压器2台（专业公司设计安装）。
4.安装动力柜1台（内含柜体、双头刀闸、电流表、电压表、空开）</t>
  </si>
  <si>
    <r>
      <rPr>
        <sz val="8"/>
        <rFont val="宋体"/>
        <charset val="134"/>
      </rPr>
      <t>澄江市人民政府关于变更澄江市九村镇档山村委会黄家庄、狮子山小组</t>
    </r>
    <r>
      <rPr>
        <sz val="8"/>
        <rFont val="Times New Roman"/>
        <charset val="134"/>
      </rPr>
      <t>2021</t>
    </r>
    <r>
      <rPr>
        <sz val="8"/>
        <rFont val="宋体"/>
        <charset val="134"/>
      </rPr>
      <t>年巩固拓展脱贫攻坚成果（产业扶持）</t>
    </r>
    <r>
      <rPr>
        <sz val="8"/>
        <rFont val="Times New Roman"/>
        <charset val="134"/>
      </rPr>
      <t>—</t>
    </r>
    <r>
      <rPr>
        <sz val="8"/>
        <rFont val="宋体"/>
        <charset val="134"/>
      </rPr>
      <t>烤房建设项目实施方案的批复</t>
    </r>
  </si>
  <si>
    <r>
      <rPr>
        <sz val="8"/>
        <rFont val="宋体"/>
        <charset val="134"/>
      </rPr>
      <t>澄政复〔</t>
    </r>
    <r>
      <rPr>
        <sz val="8"/>
        <rFont val="Times New Roman"/>
        <charset val="134"/>
      </rPr>
      <t>2021</t>
    </r>
    <r>
      <rPr>
        <sz val="8"/>
        <rFont val="宋体"/>
        <charset val="134"/>
      </rPr>
      <t>〕</t>
    </r>
    <r>
      <rPr>
        <sz val="8"/>
        <rFont val="Times New Roman"/>
        <charset val="134"/>
      </rPr>
      <t>73</t>
    </r>
    <r>
      <rPr>
        <sz val="8"/>
        <rFont val="宋体"/>
        <charset val="134"/>
      </rPr>
      <t>号</t>
    </r>
  </si>
  <si>
    <t>http://www.yncj.gov.cn/cjxzfxxgk/gkgs/20210511/1250039.html</t>
  </si>
  <si>
    <t>澄江市龙街街道双树社区2021年中央财政衔接推进乡村振兴补助资金项目—农业区沟路配套工程</t>
  </si>
  <si>
    <t>其它</t>
  </si>
  <si>
    <t>双树社区</t>
  </si>
  <si>
    <t>1. 机耕路修筑双边挡土墙880米（挡土墙高度1.5—2.5米不等），C20砼挡土墙墙身体积1058立方米垫层104立方米；2. 机耕路铺设砂砾石2068平方米；3. 路边修筑单边灌溉沟440米。4. 道路局部回填砂砾石80立方米；5. 局部预埋DN800混凝土管8米；6. 拆除原毛石双边沟帮440米。</t>
  </si>
  <si>
    <t>澄江市人民政府关于澄江市龙街街道双树社区2021年中央财政衔接推进乡村振兴补助资金项目—农业区沟路配套工程实施方案的批复</t>
  </si>
  <si>
    <t>澄政复〔2021〕105号</t>
  </si>
  <si>
    <t>http://www.yncj.gov.cn/cjxzfxxgk/fpgzxxgk3762/20210720/1270532.html</t>
  </si>
  <si>
    <t>澄江市海口镇新村村委会2021年中央财政衔接推进乡村振兴补助资金项目—浑水塘小组烤房建设项目</t>
  </si>
  <si>
    <t>新村</t>
  </si>
  <si>
    <t>1. 土建工程：新建轻钢管理房1座，建筑面积33.80平方米（内含值班室及配电室）；烤房场地片区混凝土场地硬化2131.5平方米；场地内修筑混凝土排水沟152.35米；安装一号双边丝围栏50米；安装二号双边丝围栏12米；新建围墙8米；修筑入口大门1座；安装室外消火栓1套。2. 安装工程：新建密闭式热泵烤房10座，单座建筑面积44.55平方米（内部设备专业厂家制作安装,包含供热设备、烤房主体、编烟棚、内部电气、电箱）；购买电启动额定功率300千伏三相柴油发电机1台；安装动力柜1台动力柜（内含柜体、双头刀闸、电流表、电压表、空开）；安装315KVA变压器1台（专业公司设计安装）。</t>
  </si>
  <si>
    <t>澄江市人民政府关于澄江市海口镇新村村委会2021年中央财政衔接推进乡村振兴补助资金项目—浑水塘小组烤房建设项目实施方案的批复</t>
  </si>
  <si>
    <t>澄政复〔2021〕99号</t>
  </si>
  <si>
    <t>澄江市九村镇龙潭村委会实施2021年产业扶持—龙潭民族团结示范村蔬菜配送中心建设项目</t>
  </si>
  <si>
    <t>龙潭村</t>
  </si>
  <si>
    <t>拟建两层建筑一栋，建筑占地面积420.00㎡，总建筑面积840.00㎡，功能为零售与办公用房，建筑高度9米，主体采用框架结构。该建筑位于龙潭村委会鱼塘村民小组，该地块占地面积约为420.00㎡，其中建设用地420.00㎡，用地性质为建设用地。</t>
  </si>
  <si>
    <t>澄江市人民政府关于澄江市九村镇龙潭村委会实施2021年产业扶持—龙潭民族团结示范村蔬菜配送中心建设项目</t>
  </si>
  <si>
    <t>澄政复〔2021〕118号</t>
  </si>
  <si>
    <t>2021年龙街街道尖山社区小冲村巩固拓展脱贫攻坚成果项目</t>
  </si>
  <si>
    <t>基础设施</t>
  </si>
  <si>
    <t>通村、组硬化路及护栏</t>
  </si>
  <si>
    <t>尖山社区</t>
  </si>
  <si>
    <t>1．道路硬化工程。 铺设4.5米宽沥青路面538.8米，两侧0.25米宽混凝土肩；2．给排水工程。靠山侧修筑0.3*0.5米混凝土排水沟；3．防护工程。浇筑2米高的混凝土挡土墙36米。</t>
  </si>
  <si>
    <r>
      <rPr>
        <sz val="8"/>
        <rFont val="宋体"/>
        <charset val="134"/>
      </rPr>
      <t>澄江市人民政府关于</t>
    </r>
    <r>
      <rPr>
        <sz val="8"/>
        <rFont val="Times New Roman"/>
        <charset val="134"/>
      </rPr>
      <t>2021</t>
    </r>
    <r>
      <rPr>
        <sz val="8"/>
        <rFont val="宋体"/>
        <charset val="134"/>
      </rPr>
      <t>年龙街街道尖山社区小冲村巩固拓展脱贫攻坚成果项目实施方案的批复</t>
    </r>
  </si>
  <si>
    <t>澄政复〔2021〕11号</t>
  </si>
  <si>
    <t>http://www.yncj.gov.cn/cjxzfxxgk/tzgg6229/20210112/1228179.html</t>
  </si>
  <si>
    <t>澄江市龙街街道办事处左所社区2021年巩固拓展脱贫攻坚成果同乡村振兴有效衔接建设项目</t>
  </si>
  <si>
    <t>左所社区</t>
  </si>
  <si>
    <t>1．道路硬化：硬化行车道路13217.38平方米，硬化村内道路1675.08平方米，余方弃置799.37立方米。混凝土路面拆除214.03立方米，安装DN400混凝土承插管13米，修筑排水沟41.0米，修筑排水渠289.3米，安装太阳能路灯29盏，修筑涵洞6米。2．挡土墙：修筑1.2—2米高U30毛石挡土墙1248.5立方米，修筑3米高U30毛石挡土墙946.86立方米。3．绿化：整理绿化用地365.94立方米，栽种玛格丽特365.94平方米，栽种行道树488棵，新建1.5米宽绿化带237.53米，花池围边444米，换填花池红土182.97立方米。4．其他：拆除闲房92.4平方米。</t>
  </si>
  <si>
    <r>
      <rPr>
        <sz val="8"/>
        <rFont val="宋体"/>
        <charset val="134"/>
      </rPr>
      <t>澄江市人民政府关于澄江市龙街街道办事处左所社区</t>
    </r>
    <r>
      <rPr>
        <sz val="8"/>
        <rFont val="Times New Roman"/>
        <charset val="134"/>
      </rPr>
      <t>2021</t>
    </r>
    <r>
      <rPr>
        <sz val="8"/>
        <rFont val="宋体"/>
        <charset val="134"/>
      </rPr>
      <t>年巩固拓展脱贫攻坚成果同乡村振兴有效衔接建设项目实施方案的批复</t>
    </r>
  </si>
  <si>
    <t>澄政复〔2021〕65号</t>
  </si>
  <si>
    <t>http://www.yncj.gov.cn/cjxzfxxgk/tzgg6229/20210427/1256671.html</t>
  </si>
  <si>
    <t>澄江市龙街街道办事处左所社区左所五组、左所九组2021年巩固拓展脱贫攻坚成果同乡村振兴有效衔接项目</t>
  </si>
  <si>
    <t>（一）左所五组。1. 村庄内部道路加铺200毫米厚的C25混凝土1078平方米。2. 硬化村内土路882.2平方米。3. 提升沿路窨井20座。4. 村庄南面道路浇筑2.5米高的C20混凝土挡土墙75.37米。5. 村庄局部加设排水沟190.1米。6. 安装太阳能路灯13盏。7. 安装波形护栏75.37米。8. 绿化地被种植125平方米，种植绿化灌木35株，安装路缘石96米，绘制停车线96米。
（二）左所九组。1. 硬化宽8米的道路106.4米。2. 提升沿路窨井5座。3. 浇筑2.5米高的C20混凝土挡土墙84米。4. 挡墙上部安装波形护栏84米。5. 修复局部道路295.2平方米。6. 道路硬化115平方米。7. 修筑C20混凝土路肩墙19.5米。</t>
  </si>
  <si>
    <t>澄江市人民政府关于澄江市龙街街道办事处左所社区左所五组、左所九组2021年巩固拓展脱贫攻坚成果同乡村振兴有效衔接项目实施方案的批复</t>
  </si>
  <si>
    <r>
      <rPr>
        <sz val="8"/>
        <rFont val="宋体"/>
        <charset val="134"/>
      </rPr>
      <t>澄政复〔</t>
    </r>
    <r>
      <rPr>
        <sz val="8"/>
        <rFont val="Times New Roman"/>
        <charset val="134"/>
      </rPr>
      <t>2021</t>
    </r>
    <r>
      <rPr>
        <sz val="8"/>
        <rFont val="宋体"/>
        <charset val="134"/>
      </rPr>
      <t>〕</t>
    </r>
    <r>
      <rPr>
        <sz val="8"/>
        <rFont val="Times New Roman"/>
        <charset val="134"/>
      </rPr>
      <t>66</t>
    </r>
    <r>
      <rPr>
        <sz val="8"/>
        <rFont val="宋体"/>
        <charset val="134"/>
      </rPr>
      <t>号</t>
    </r>
  </si>
  <si>
    <t>http://www.yncj.gov.cn/cjxzfxxgk/tzgg6229/20210427/1256670.html</t>
  </si>
  <si>
    <t>澄江市右所镇补益村委会2021年巩固拓展脱贫攻坚成果项目</t>
  </si>
  <si>
    <t>补益村</t>
  </si>
  <si>
    <t>（一）二家村小组：道路硬化10188.5平方米；污水井提升115座；排水沟55米；预埋pvc管150米；新建防护工程153平方米；太阳能路灯10盏。
（二）吴榨小组：道路硬化1301平方米；污水井提升8座；新建防护工程82.8平方米；新建排水沟22米；新建公厕30.6平方米。
（三）大树村小组：新建100立方米蓄水池2座。
（四）王搞庄小组：道路硬化658平方米；新建排水沟65米；太阳能路灯安装15盏。</t>
  </si>
  <si>
    <r>
      <rPr>
        <sz val="8"/>
        <rFont val="宋体"/>
        <charset val="134"/>
      </rPr>
      <t>澄江市人民政府关于澄江市右所镇补益村委会</t>
    </r>
    <r>
      <rPr>
        <sz val="8"/>
        <rFont val="Times New Roman"/>
        <charset val="134"/>
      </rPr>
      <t>2021</t>
    </r>
    <r>
      <rPr>
        <sz val="8"/>
        <rFont val="宋体"/>
        <charset val="134"/>
      </rPr>
      <t>年巩固拓展脱贫攻坚成果项目实施方案的批复</t>
    </r>
  </si>
  <si>
    <t>澄政复〔2021〕13号</t>
  </si>
  <si>
    <t>http://www.yncj.gov.cn/cjxzfxxgk/tzgg2825/20210427/1256677.html</t>
  </si>
  <si>
    <t>澄江市海口镇松园村委会大塘子小组民族团结示范村脱贫攻坚建设项目</t>
  </si>
  <si>
    <t>村公共服务</t>
  </si>
  <si>
    <t>村级文化活动广场</t>
  </si>
  <si>
    <t>一、景观小品工程：文化长廊40㎡；照壁1座；景观造型墙1座；宣传栏1座；一号挡土墙173.4m³；二号挡土墙115.03m³；三号挡土墙35.89m³；栏杆安装38m；青石板250㎡；围墙改造25m；水池刷稻草漆40.㎡。
二、 绿化工程：黄冠菊185㎡；毛鹃258㎡；火焰狼尾草42.25㎡；紫柳41.85㎡；肾蕨5㎡；地涌金莲20株；大叶黄杨球木25株。</t>
  </si>
  <si>
    <t>澄江市人民政府关于澄江市海口镇松元村委会大塘子小组民族团结示范村脱贫攻坚成果巩固拓展建设项目实施方案的批复</t>
  </si>
  <si>
    <r>
      <rPr>
        <sz val="8"/>
        <rFont val="宋体"/>
        <charset val="134"/>
      </rPr>
      <t>澄政复〔</t>
    </r>
    <r>
      <rPr>
        <sz val="8"/>
        <rFont val="Times New Roman"/>
        <charset val="134"/>
      </rPr>
      <t>2021</t>
    </r>
    <r>
      <rPr>
        <sz val="8"/>
        <rFont val="宋体"/>
        <charset val="134"/>
      </rPr>
      <t>〕</t>
    </r>
    <r>
      <rPr>
        <sz val="8"/>
        <rFont val="Times New Roman"/>
        <charset val="134"/>
      </rPr>
      <t>36</t>
    </r>
    <r>
      <rPr>
        <sz val="8"/>
        <rFont val="宋体"/>
        <charset val="134"/>
      </rPr>
      <t>号</t>
    </r>
  </si>
  <si>
    <t>http://www.yncj.gov.cn/cjxzfxxgk/tzgg5988/20210126/1221327.html</t>
  </si>
  <si>
    <t>澄江市抚仙湖国有林场2021年第一批中央财政专项扶贫资金建设项目</t>
  </si>
  <si>
    <t>（一）白土坡管护站内危旧围墙及苗圃地附属设施建设
白土坡管护站危旧围墙拆建；苗圃地附属设施：建设蓄水池1个，蓄水量21立方米，架设输水管道2420米；建设苗圃地简易大门1道；硬化场地200平方米（包含临时性简易管护用房120平方米的硬化面积）；建设临时性简易管护用房120平方米，层数：一层，主要设有农药化肥室1间，工具室1间，物资储备室3间，厨房1间，看守室1间，卫生间1间（含化粪池、净化池）等功能房。
（二）林地资源保护建设
对已收回林地、林场界线边缘容易被蚕食地段，由澄江市抚仙湖国有林场负责采用铁丝网围栏、护栏防护网等措施保护森林资源建设，共计4910米。
（三）乡土树种苗木培育示范建设
1. 净莲寺管护站石头山大蒿地乡土树种苗木培育示范建设规模小班面积45.8亩，经营面积42亩；栽植树种为山樱花、牛筋木，造林数量8066株（包含15%补植量），其中：山樱花7029株，牛筋木1037株。
2. 九公里管护站乡土树种苗木培育示范建设，主要进行灯笼花袋苗培育、巴拉那松移栽培育、罗汉松精品造型培育，以及配备监控系统1套。其中，购买灯笼花袋苗培育1万株；九公里管护站八公里处移植巴拉那松96株；九公里培育精品造型罗汉松120株。</t>
  </si>
  <si>
    <r>
      <rPr>
        <sz val="8"/>
        <rFont val="宋体"/>
        <charset val="134"/>
      </rPr>
      <t>澄江市人民政府关于澄江市抚仙湖国有林场</t>
    </r>
    <r>
      <rPr>
        <sz val="8"/>
        <rFont val="Times New Roman"/>
        <charset val="134"/>
      </rPr>
      <t>2021</t>
    </r>
    <r>
      <rPr>
        <sz val="8"/>
        <rFont val="宋体"/>
        <charset val="134"/>
      </rPr>
      <t>年第一批中央财政专项扶贫资金建设项目实施方案的批复</t>
    </r>
  </si>
  <si>
    <t>澄政复〔2021〕27号</t>
  </si>
  <si>
    <t>http://www.yncj.gov.cn/cjxzfxxgk/zxgkxx5805/20210224/1228806.html</t>
  </si>
  <si>
    <t>路居镇三百亩村2021年巩固拓展脱贫攻坚成果基础设施建设项目</t>
  </si>
  <si>
    <t>三百亩村</t>
  </si>
  <si>
    <t>1．放落恢复10kV线路LGJ-35mm²导线0.03千米、拆除150-10m电杆2根。2．拆除80kVA变压器1台、拆除跌落式熔断器1组、拆除避雷器1组、拆除计量装置1台。3．组立190-12m电杆2根，安拉线2根、安装200kVA变压器1台、配套电缆、安装跌落式熔断器1组、安装避雷器2组、安装计量装置1台。4．电气调试：变压器系统、避雷器、接地装置。</t>
  </si>
  <si>
    <r>
      <rPr>
        <sz val="8"/>
        <rFont val="宋体"/>
        <charset val="134"/>
      </rPr>
      <t>澄江市人民政府关于路居镇三百亩村</t>
    </r>
    <r>
      <rPr>
        <sz val="8"/>
        <rFont val="Times New Roman"/>
        <charset val="134"/>
      </rPr>
      <t>2021</t>
    </r>
    <r>
      <rPr>
        <sz val="8"/>
        <rFont val="宋体"/>
        <charset val="134"/>
      </rPr>
      <t>年巩固拓展脱贫攻坚成果基础设施建设项目实施方案的批复
澄江市人民政府关于路居镇三百亩村2021年巩固拓展脱贫攻坚成果基础设施建设项目新增内容的批复</t>
    </r>
  </si>
  <si>
    <r>
      <rPr>
        <sz val="8"/>
        <rFont val="宋体"/>
        <charset val="134"/>
      </rPr>
      <t>澄政复〔</t>
    </r>
    <r>
      <rPr>
        <sz val="8"/>
        <rFont val="Times New Roman"/>
        <charset val="134"/>
      </rPr>
      <t>2021</t>
    </r>
    <r>
      <rPr>
        <sz val="8"/>
        <rFont val="宋体"/>
        <charset val="134"/>
      </rPr>
      <t>〕</t>
    </r>
    <r>
      <rPr>
        <sz val="8"/>
        <rFont val="Times New Roman"/>
        <charset val="134"/>
      </rPr>
      <t>5</t>
    </r>
    <r>
      <rPr>
        <sz val="8"/>
        <rFont val="宋体"/>
        <charset val="134"/>
      </rPr>
      <t>号</t>
    </r>
    <r>
      <rPr>
        <sz val="8"/>
        <rFont val="Times New Roman"/>
        <charset val="134"/>
      </rPr>
      <t xml:space="preserve">
</t>
    </r>
    <r>
      <rPr>
        <sz val="8"/>
        <rFont val="宋体"/>
        <charset val="134"/>
      </rPr>
      <t>澄政复〔</t>
    </r>
    <r>
      <rPr>
        <sz val="8"/>
        <rFont val="Times New Roman"/>
        <charset val="134"/>
      </rPr>
      <t>2021</t>
    </r>
    <r>
      <rPr>
        <sz val="8"/>
        <rFont val="宋体"/>
        <charset val="134"/>
      </rPr>
      <t>〕</t>
    </r>
    <r>
      <rPr>
        <sz val="8"/>
        <rFont val="Times New Roman"/>
        <charset val="134"/>
      </rPr>
      <t>40</t>
    </r>
    <r>
      <rPr>
        <sz val="8"/>
        <rFont val="宋体"/>
        <charset val="134"/>
      </rPr>
      <t>号</t>
    </r>
  </si>
  <si>
    <t>http://www.yncj.gov.cn/cjxzfxxgk/zxgkxx6371/20210118/1219561.html</t>
  </si>
  <si>
    <t>澄江市海口镇松元村委会山头小组2021年脱贫攻坚成果巩固拓展项目</t>
  </si>
  <si>
    <t>1. 道路硬化工程：村庄内部土路硬化2516.34平方米；村庄内部破损混凝土道路硬化2724.20平方米；硬化路段污水井提升52座。2. 给排水工程：村庄内部排水明沟浇筑210米；村庄内部排水暗沟浇筑103.50米；预埋DN600混凝土排水管9米；新建沉淀池一座。3. 防护工程：村庄局部高差较大路段安装波形防护栏102.50米；新建1.5米高混凝土挡土墙7.80米（体积8.58立方米）；新建2米高混凝土挡土墙58.20米（体积85.75立方米）；新建2.5米高混凝土挡土墙14.80米（体积38.80立方米）；新建3米高混凝土挡土墙8.20米（体积24.60立方米）。</t>
  </si>
  <si>
    <r>
      <rPr>
        <sz val="8"/>
        <rFont val="宋体"/>
        <charset val="134"/>
      </rPr>
      <t>澄江市人民政府关于澄江市海口镇松元村委会山头小组</t>
    </r>
    <r>
      <rPr>
        <sz val="8"/>
        <rFont val="Times New Roman"/>
        <charset val="134"/>
      </rPr>
      <t>2021</t>
    </r>
    <r>
      <rPr>
        <sz val="8"/>
        <rFont val="宋体"/>
        <charset val="134"/>
      </rPr>
      <t>年脱贫攻坚成果巩固拓展项目实施方案的批复</t>
    </r>
  </si>
  <si>
    <t>澄政复〔2020〕263号</t>
  </si>
  <si>
    <t>http://www.yncj.gov.cn/cjxzfxxgk/tzgg6209/20210225/1229088.html</t>
  </si>
  <si>
    <t>澄江市海口镇永和村甸朵小组2021年巩固拓展脱贫攻坚成果项目</t>
  </si>
  <si>
    <t>1. 道路硬化工程：挖土方2663立方米；场地土方回填568.26立方米；废弃土方弃置2294.74立方米，运距15千米；路基整形8047平方米；砂砾石垫层厚度10厘米、7320平方米；C25混凝土路面厚度20厘米、7320平方米；透水混凝土场地102平方米；拆除原道路沥青及混凝土156立方米；渣土外运156立方米，运距15千米；碎石垫层厚度15厘米、520平方米；水泥稳定碎石层厚度20厘米、520平方米；乳化沥青稀浆封层厚度6毫米、520平方米；沥青混凝土520平方米；乳化沥青粘层520平方米；沥青混凝土520平方米。2. 排水工程：排水沟35米；DN400混凝土管12米。3. 防护工程：波形钢板护栏14米、方管护栏26.5米；一号毛石挡土墙C20混凝土挡土墙浇筑18立方米；二号毛石挡土墙C20混凝土挡土墙浇筑190.26立方米；3米高混凝土挡土墙C20混凝土挡土墙浇筑120立方米；C20混凝土路肩墙沥青路边设置50米。4. 附属工程：新建村界石基座1座；新建树池1座；成品石桌椅1套；拆除硬化场地内烤房。5. 绿化工程。</t>
  </si>
  <si>
    <r>
      <rPr>
        <sz val="8"/>
        <rFont val="宋体"/>
        <charset val="134"/>
      </rPr>
      <t>澄江市人民政府关于澄江市海口镇永和村甸朵小组</t>
    </r>
    <r>
      <rPr>
        <sz val="8"/>
        <rFont val="Times New Roman"/>
        <charset val="134"/>
      </rPr>
      <t>2021</t>
    </r>
    <r>
      <rPr>
        <sz val="8"/>
        <rFont val="宋体"/>
        <charset val="134"/>
      </rPr>
      <t>年巩固拓展脱贫攻坚成果项目实施方案的批复</t>
    </r>
  </si>
  <si>
    <t>澄政复〔2021〕7号</t>
  </si>
  <si>
    <t>http://www.yncj.gov.cn/cjxzfxxgk/tzgg6209/20210225/1229091.html</t>
  </si>
  <si>
    <t>澄江市龙街街道办事处养白牛社区白石坝小组、塘子田小组2021年巩固拓展脱贫攻坚成果项目</t>
  </si>
  <si>
    <t>养百牛社区</t>
  </si>
  <si>
    <t>（一）白石坝小组：1. 路面修复工程。修复4.5米宽入村沥青道路1890平方米，修复村内破损水泥路195平方米，村内土路硬化115平方米；2. 挡土墙修筑工程。沿入村道路修筑2.1米高护坡混凝土挡墙210立方米；3. 排水工程：沿入村道路修筑单边排水沟67米，修复破损排水沟20米；4. 修复入村道路破损路肩20米；5. 道路热熔边线绘制860米。
（二）塘子田小组：1. 路面修复工程。修复破损路面267平方米；2. 附属工程：沿入村道路修筑C20混凝土挡土墙45立方米；沿入村道路安装波形护栏47米；3. 排水工程。修筑墙前排水沟20米。</t>
  </si>
  <si>
    <r>
      <rPr>
        <sz val="8"/>
        <rFont val="宋体"/>
        <charset val="134"/>
      </rPr>
      <t>澄江市人民政府关于实施养白牛社区白石坝小组、塘子田小组</t>
    </r>
    <r>
      <rPr>
        <sz val="8"/>
        <rFont val="Times New Roman"/>
        <charset val="134"/>
      </rPr>
      <t>2021</t>
    </r>
    <r>
      <rPr>
        <sz val="8"/>
        <rFont val="宋体"/>
        <charset val="134"/>
      </rPr>
      <t>年巩固拓展脱贫攻坚成果项目的批复</t>
    </r>
  </si>
  <si>
    <r>
      <rPr>
        <sz val="8"/>
        <rFont val="宋体"/>
        <charset val="134"/>
      </rPr>
      <t>澄政复〔</t>
    </r>
    <r>
      <rPr>
        <sz val="8"/>
        <rFont val="Times New Roman"/>
        <charset val="134"/>
      </rPr>
      <t>2021</t>
    </r>
    <r>
      <rPr>
        <sz val="8"/>
        <rFont val="宋体"/>
        <charset val="134"/>
      </rPr>
      <t>〕</t>
    </r>
    <r>
      <rPr>
        <sz val="8"/>
        <rFont val="Times New Roman"/>
        <charset val="134"/>
      </rPr>
      <t>41</t>
    </r>
    <r>
      <rPr>
        <sz val="8"/>
        <rFont val="宋体"/>
        <charset val="134"/>
      </rPr>
      <t>号</t>
    </r>
  </si>
  <si>
    <t>http://www.yncj.gov.cn/cjxzfxxgk/tzgg6229/20210310/1256074.html</t>
  </si>
  <si>
    <t>澄江市龙街街道双树社区2021年中央财政衔接推进乡村振兴补助资金项目—村内道路、通村道路硬化项目</t>
  </si>
  <si>
    <t>1. 硬化村庄内部土路7680平方米；2. 修复破损道路696平方米；3. 提升沿路窨井54座；4. 村内修筑排水沟98米；5. 修筑二号排水沟35米；6. 浇筑排水沟钢筋混凝土盖板68米；7. 局部区域预埋DN400混凝土管4米；8. 排水沟加设盖板18米；9. 村庄外围修筑截水沟285米；10. 修筑0.9米高路肩墙44.5米；11. 修筑1.2米高路肩墙23米；12. 修筑3米高路肩墙46米；13. 村外机耕路铺设C25混凝土路面3060平方米。</t>
  </si>
  <si>
    <t>澄江市人民政府关于澄江市龙街街道双树社区2021年中央财政衔接推进乡村振兴补助资金项目—村内道路、通村道路硬化项目实施方案的批复</t>
  </si>
  <si>
    <t>澄政复〔2021〕106号</t>
  </si>
  <si>
    <t>澄江市龙街街道立昌社区2021年中央财政衔接推进乡村振兴补助资金项目—小白岩五组村内道路及排洪沟建设项目</t>
  </si>
  <si>
    <t>立昌社区</t>
  </si>
  <si>
    <t>1.沉砂池：挖基坑土方9.38立方米，回填方4.09立方米，余方弃置5.29立方米，浇混凝土沉砂池池底1.88立方米，浇混凝土池壁3.06立方米。
2.道路工程：路床（槽）整形624.2平方米，铺设150毫米厚级配碎石垫层624.2平方米，浇筑200毫米厚C25水泥混凝土624.2平方米。
3.排水沟：挖基坑土方208.68立方米，回填方55.65立方米，余方弃置153.03立方米，浇筑C20沟底混凝土26.42立方米，浇筑C20沟帮混凝土38.43立方米，安装沟盖板、井盖板、井圈3立方米，平面砂浆找平层96.08平方米，安装Φ800钢筋砼承插管10米，石砌挡土墙128.23立方米，1:1水泥砂浆墙面勾缝138.47平方米。</t>
  </si>
  <si>
    <t>澄江市人民政府关于澄江市龙街街道立昌社区2021年中央财政衔接推进乡村振兴补助资金项目—小白岩五组村内道路及排洪沟建设项目实施方案的批复</t>
  </si>
  <si>
    <t>澄政复〔2021〕104号</t>
  </si>
  <si>
    <t>澄江市海口镇海关社区2021年中央财政衔接推进乡村振兴补助资金项目—稗子田小组村内道路硬化工程建设项目</t>
  </si>
  <si>
    <t>海关社区</t>
  </si>
  <si>
    <t>1. 道路硬化工程：村内土路硬化2898平方米，村内破损道路修复632.4平方米，硬化路段沿路窨井提升20座，道路预埋DN400混凝土管6米，局部道路沟帮补宽50米，砌筑1.2米宽台阶103米。2. 防护工程：村内局部修筑C20混凝土挡土墙168米，挡土墙浇筑体积256.69立方米，局部道路路边修筑波形护栏77米。</t>
  </si>
  <si>
    <t>澄江市人民政府关于澄江市海口镇海关社区2021年中央财政衔接推进乡村振兴补助资金项目—稗子田小组村内道路硬化工程建设项目实施方案的批复</t>
  </si>
  <si>
    <t>澄政复〔2021〕98号</t>
  </si>
  <si>
    <t>澄江市九村镇东山村委会2021年中央财政衔接推进乡村振兴补助资金项目—东山村委会农业产业区水浇地建设项目</t>
  </si>
  <si>
    <t>小型农田水利</t>
  </si>
  <si>
    <t>1.安装DN100镀锌钢管2600米、DN50镀锌钢管3975米、DN40镀锌钢管70米。2.安装DN50排气阀3个、DN150冲沙阀3个。3.安装电子刷卡水表15个。4.闸阀井建设13座。5.新建1000立方米水池1座、100立方米水池4座。6.6米×6米水池修复1座、8米×8米水池粉刷1座。7.水泵房建设1座。8.安装抽水设备1套、100KV变压器一台。</t>
  </si>
  <si>
    <t>澄江市人民政府关于澄江市九村镇东山村委会2021年中央财政衔接推进乡村振兴补助资金项目—东山村委会农业产业区水浇地建设项目实施方案的批复</t>
  </si>
  <si>
    <t>澄政复〔2021〕95号</t>
  </si>
  <si>
    <t>澄江市抚仙湖国有林场管护站修缮及消防设施建设项目</t>
  </si>
  <si>
    <t>（一）九公里管护站修缮。建设内容包括：屋顶131.04平方米隔热板及防水保护层拆除，重做屋顶防水层；安装30管太阳能热水器1套，及加压泵、加热器等配套设施；管护房室内刮白滚1179.36平方米，更换室内窗户改造，更换老旧卫浴设施，配备基础办公用品。更换第一层进户门1道，更换弱电配电箱1套。值班室屋内墙粉刷、屋顶覆青瓦并做防水层，室内地面铺设环氧树脂地坪126.22平方米，厨房抽油烟设备改造；管护站室外围墙设置青瓦墙裙55.6平方米，改造绿化设施，改造排水沟47.36平方米，院场硬化，管护站大门上漆及门柱建设。雨水收集池1个，建设文化长廊1个等。
（二）消防建设。铺设消防管道250米，其中：九公里管护站120米、帽天山管护站130米，配备消防栓等。帽天山管护站建设50立方米碳钢消防水箱1个。
八、项目建设期限</t>
  </si>
  <si>
    <t>澄江市人民政府关于澄江市抚仙湖国有林场管护站修缮及消防设施建设项目实施方案的批复</t>
  </si>
  <si>
    <t>澄政复〔2021〕100号</t>
  </si>
  <si>
    <t>澄江市海口镇松元村委会海口河小组2021年脱贫攻坚成果巩固拓展项目</t>
  </si>
  <si>
    <t>生活条件改善</t>
  </si>
  <si>
    <t>解决安全饮水</t>
  </si>
  <si>
    <t>水源点浇筑蓄水池一座；安装DN50镀锌给水管300米；蓄水池安装DN100镀锌管30米；蓄水池安装DN150镀锌管5米；蓄水池外安装闸阀井一座；蓄水池安装双边丝围栏30米；蓄水池周边黑麦草草籽播散200平方米；蓄水上方3米高护坡截水墙43.38立方米；蓄水池下方3米高一号挡土墙27.54立方米；至蓄水池道路土方开挖及蓄水池建设土方开挖5125立方米，土方原地处理；村庄内部波形护栏安装165米。</t>
  </si>
  <si>
    <r>
      <rPr>
        <sz val="8"/>
        <rFont val="宋体"/>
        <charset val="134"/>
      </rPr>
      <t>澄江市人民政府关于澄江市海口镇松元村委会海口河小组</t>
    </r>
    <r>
      <rPr>
        <sz val="8"/>
        <rFont val="Times New Roman"/>
        <charset val="134"/>
      </rPr>
      <t>2021</t>
    </r>
    <r>
      <rPr>
        <sz val="8"/>
        <rFont val="宋体"/>
        <charset val="134"/>
      </rPr>
      <t>年脱贫攻坚成果巩固拓展项目实施方案的批复</t>
    </r>
  </si>
  <si>
    <r>
      <rPr>
        <sz val="8"/>
        <rFont val="宋体"/>
        <charset val="134"/>
      </rPr>
      <t>澄政复〔</t>
    </r>
    <r>
      <rPr>
        <sz val="8"/>
        <rFont val="Times New Roman"/>
        <charset val="134"/>
      </rPr>
      <t>2020</t>
    </r>
    <r>
      <rPr>
        <sz val="8"/>
        <rFont val="宋体"/>
        <charset val="134"/>
      </rPr>
      <t>〕</t>
    </r>
    <r>
      <rPr>
        <sz val="8"/>
        <rFont val="Times New Roman"/>
        <charset val="134"/>
      </rPr>
      <t>258</t>
    </r>
    <r>
      <rPr>
        <sz val="8"/>
        <rFont val="宋体"/>
        <charset val="134"/>
      </rPr>
      <t>号</t>
    </r>
  </si>
  <si>
    <t>http://www.yncj.gov.cn/cjxzfxxgk/tzgg6209/20210225/1229085.html</t>
  </si>
  <si>
    <t>澄江市九村镇七江村委会黄草铺小组2021年巩固拓展脱贫攻坚成果同乡村振兴有效衔接项目</t>
  </si>
  <si>
    <t>入户路改造</t>
  </si>
  <si>
    <t>1.道路硬化工程。硬化4米宽入村道路252.60米（硬化面积1050平方米），硬化3米宽村内道路396.00米（硬化面积1235平方米），硬化村内场地2026.90平方米，拆除村内破损道路路面重新硬化110.90平方米。
2.给排水工程。沿新建入村4米宽道路修筑排水沟226.80米。修建沉淀池1座。预埋DN600混凝土过路管9米。
3.防护工程。浇筑1.5米高C20混凝土挡土墙40米（体积32.50立方米），浇筑2米高C20混凝土挡土墙38.50米（体积59.85立方米），浇筑3.5米高C20混凝土挡土墙9米（体积27.80立方米），提升沿路污水检查井盖20座。
4.照明工程。安装太阳能路灯8盏。</t>
  </si>
  <si>
    <r>
      <rPr>
        <sz val="8"/>
        <rFont val="宋体"/>
        <charset val="134"/>
      </rPr>
      <t>澄江市人民政府关于变更澄江市九村镇七江村委会黄草铺小组</t>
    </r>
    <r>
      <rPr>
        <sz val="8"/>
        <rFont val="Times New Roman"/>
        <charset val="134"/>
      </rPr>
      <t>2021</t>
    </r>
    <r>
      <rPr>
        <sz val="8"/>
        <rFont val="宋体"/>
        <charset val="134"/>
      </rPr>
      <t>年脱贫攻坚成果巩固拓展项目实施方案的批复</t>
    </r>
  </si>
  <si>
    <r>
      <rPr>
        <sz val="8"/>
        <rFont val="宋体"/>
        <charset val="134"/>
      </rPr>
      <t>澄政复〔</t>
    </r>
    <r>
      <rPr>
        <sz val="8"/>
        <rFont val="Times New Roman"/>
        <charset val="134"/>
      </rPr>
      <t>2021</t>
    </r>
    <r>
      <rPr>
        <sz val="8"/>
        <rFont val="宋体"/>
        <charset val="134"/>
      </rPr>
      <t>〕</t>
    </r>
    <r>
      <rPr>
        <sz val="8"/>
        <rFont val="Times New Roman"/>
        <charset val="134"/>
      </rPr>
      <t>74</t>
    </r>
    <r>
      <rPr>
        <sz val="8"/>
        <rFont val="宋体"/>
        <charset val="134"/>
      </rPr>
      <t>号</t>
    </r>
  </si>
  <si>
    <t>澄江市九村镇七江村委会马桑箐小组2021年脱贫攻坚成果巩固拓展项目</t>
  </si>
  <si>
    <t>1.道路硬化工程。对马桑箐小组入村道路及村内未硬化空闲场地进行硬化，其中：在原土路基础上硬化面积1045.72平方米，拆除原破损混凝土场地重新硬化819.50平方米。2.给排水工程。村庄内部修筑排水沟66米。3.防护工程。支砌1.2米高毛石挡土墙22米，浇筑平均高度2.5米高C20混凝土挡土墙24米，安装波形护栏85米，提升沿路污水检查井盖15座。4.绿化工程。种植绿化地被黄冠菊15.50平方米，种植绿化地被毛叶杜鹃16平方米，种植地涌金莲3丛，种植樱花树2株。5.亮化工程。安装太阳能路灯4盏。</t>
  </si>
  <si>
    <r>
      <rPr>
        <sz val="8"/>
        <rFont val="宋体"/>
        <charset val="134"/>
      </rPr>
      <t>澄江市人民政府关于澄江市九村镇七江村委会马桑箐小组</t>
    </r>
    <r>
      <rPr>
        <sz val="8"/>
        <rFont val="Times New Roman"/>
        <charset val="134"/>
      </rPr>
      <t>2021</t>
    </r>
    <r>
      <rPr>
        <sz val="8"/>
        <rFont val="宋体"/>
        <charset val="134"/>
      </rPr>
      <t>年脱贫攻坚成果巩固拓展项目实施方案的批复</t>
    </r>
  </si>
  <si>
    <t>澄政复〔2020〕262号</t>
  </si>
  <si>
    <t>澄江市九村镇九村社区2021年中央财政衔接推进乡村振兴补助资金项目—小新村小组人畜饮水工程建设项目</t>
  </si>
  <si>
    <t>1.人工开挖沟槽土方468.32立方米。2.安装DN50镀锌钢管2431米。3.安装DN40镀锌钢管1634.6米。4.安装DN32镀锌钢管310米。5.安装DN50排气阀1个、DN50冲沙阀1个。6.闸阀井建设2座。</t>
  </si>
  <si>
    <t>澄江市人民政府关于澄江市九村镇九村社区2021年中央财政衔接推进乡村振兴补助资金项目—小新村小组人畜饮水工程建设项目实施方案的批复</t>
  </si>
  <si>
    <t>澄政复〔2021〕96号</t>
  </si>
  <si>
    <t>澄江市右所镇2021年度省级财政推进乡村振兴补助资金</t>
  </si>
  <si>
    <t>小湾村</t>
  </si>
  <si>
    <t>1.新建木构商铺1座，内设商铺2间，占地面积23.40平方米。2.新建文化长廊1座，占地57.50平方米。</t>
  </si>
  <si>
    <t>澄江市人民政府关于澄江市右所镇2021年度省级财政衔接推进乡村振兴补助资金项目—小湾村美丽村庄建设项目实施方案的批复</t>
  </si>
  <si>
    <t>澄政复〔2021〕168号</t>
  </si>
  <si>
    <t>澄江市路居镇2021年度省级财政衔接推进乡村振兴补助资金项目—红石岩小组村内道路硬化建设</t>
  </si>
  <si>
    <t>1.路基工程：①填方清表土：725.15 m³，②土石方工程（挖土方1157 m³,挖石方360 m³,利用土填方 1157 m³，石方填筑360 m³ ，借土夹石填方 346 m³，③C20砼排水沟 203.43 m³，C30 砼排水沟盖板 39.1m³，④M7.5 砂浆浆砌片块石挡墙、护肩 722.86 m³。2.路面工程：①15cm 厚级配碎石底基层1775.2m2，②20cm 厚水泥稳定碎石基层 1775.2㎡，③乳化沥青透层1775.2㎡，④5cmAC-20 中粒式沥青砼 1775.2㎡，⑤乳化沥青粘层1775.2㎡，3.5cmAC-13细粒式沥青砼 13824.3㎡，⑦C20 砼路缘石18.66 m³。⑶涵洞工程：①Φ600 钢筋混凝土圆管涵11 米/2 道。⑷交通工程及沿线设施：①C 级波形护栏232m，②单柱式标志牌2 处，③砖砌踏步2.1m³。</t>
  </si>
  <si>
    <t>澄江市人民政府关于澄江市路居镇2021年度省级财政衔接推进乡村振兴补助资金项目—红石岩小组村内道路硬化建设项目实施方案的批复</t>
  </si>
  <si>
    <t>澄政复〔2021〕169号</t>
  </si>
  <si>
    <t>澄江市民族团结保障经费项目</t>
  </si>
  <si>
    <t>支持民族团结进步示范典型（宝华寺）创建</t>
  </si>
  <si>
    <t>澄江市财政局关于下达2021年省对下民族宗教专项资金的通知</t>
  </si>
  <si>
    <t>澄财农〔2021〕48号</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</si>
</sst>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5">
    <font>
      <sz val="11"/>
      <color theme="1"/>
      <name val="宋体"/>
      <charset val="134"/>
      <scheme val="minor"/>
    </font>
    <font>
      <sz val="11"/>
      <name val="宋体"/>
      <charset val="134"/>
      <scheme val="minor"/>
    </font>
    <font>
      <sz val="14"/>
      <name val="仿宋"/>
      <charset val="134"/>
    </font>
    <font>
      <sz val="11"/>
      <name val="仿宋"/>
      <charset val="134"/>
    </font>
    <font>
      <sz val="12"/>
      <name val="Times New Roman"/>
      <charset val="134"/>
    </font>
    <font>
      <sz val="14"/>
      <color theme="8" tint="-0.5"/>
      <name val="Times New Roman"/>
      <charset val="134"/>
    </font>
    <font>
      <sz val="14"/>
      <name val="Times New Roman"/>
      <charset val="134"/>
    </font>
    <font>
      <sz val="14"/>
      <color rgb="FFFF0000"/>
      <name val="Times New Roman"/>
      <charset val="134"/>
    </font>
    <font>
      <sz val="10"/>
      <name val="宋体"/>
      <charset val="134"/>
      <scheme val="minor"/>
    </font>
    <font>
      <sz val="8"/>
      <name val="宋体"/>
      <charset val="134"/>
      <scheme val="minor"/>
    </font>
    <font>
      <sz val="18"/>
      <name val="方正小标宋_GBK"/>
      <charset val="134"/>
    </font>
    <font>
      <sz val="8"/>
      <name val="方正小标宋_GBK"/>
      <charset val="134"/>
    </font>
    <font>
      <sz val="14"/>
      <name val="方正仿宋_GBK"/>
      <charset val="134"/>
    </font>
    <font>
      <b/>
      <sz val="10"/>
      <name val="方正仿宋_GBK"/>
      <charset val="134"/>
    </font>
    <font>
      <b/>
      <sz val="10"/>
      <name val="Times New Roman"/>
      <charset val="134"/>
    </font>
    <font>
      <b/>
      <sz val="8"/>
      <name val="Times New Roman"/>
      <charset val="134"/>
    </font>
    <font>
      <sz val="8"/>
      <name val="宋体"/>
      <charset val="134"/>
    </font>
    <font>
      <sz val="8"/>
      <name val="Times New Roman"/>
      <charset val="134"/>
    </font>
    <font>
      <u/>
      <sz val="8"/>
      <color rgb="FF800080"/>
      <name val="宋体"/>
      <charset val="0"/>
      <scheme val="minor"/>
    </font>
    <font>
      <sz val="10"/>
      <name val="Courier New"/>
      <charset val="0"/>
    </font>
    <font>
      <sz val="8"/>
      <name val="仿宋"/>
      <charset val="134"/>
    </font>
    <font>
      <b/>
      <sz val="8"/>
      <name val="方正仿宋_GBK"/>
      <charset val="134"/>
    </font>
    <font>
      <sz val="8"/>
      <color theme="8" tint="-0.5"/>
      <name val="Times New Roman"/>
      <charset val="134"/>
    </font>
    <font>
      <sz val="8"/>
      <color rgb="FFFF0000"/>
      <name val="Times New Roman"/>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2"/>
      <color rgb="FF000000"/>
      <name val="宋体"/>
      <charset val="134"/>
    </font>
    <font>
      <sz val="10"/>
      <name val="Arial"/>
      <charset val="134"/>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7">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indexed="8"/>
      </left>
      <right style="thin">
        <color indexed="8"/>
      </right>
      <top style="thin">
        <color indexed="8"/>
      </top>
      <bottom style="thin">
        <color indexed="8"/>
      </bottom>
      <diagonal/>
    </border>
    <border>
      <left style="thin">
        <color auto="1"/>
      </left>
      <right/>
      <top style="thin">
        <color auto="1"/>
      </top>
      <bottom/>
      <diagonal/>
    </border>
    <border>
      <left/>
      <right style="thin">
        <color auto="1"/>
      </right>
      <top style="thin">
        <color auto="1"/>
      </top>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2" fontId="0" fillId="0" borderId="0" applyFont="0" applyFill="0" applyBorder="0" applyAlignment="0" applyProtection="0">
      <alignment vertical="center"/>
    </xf>
    <xf numFmtId="0" fontId="24" fillId="2" borderId="0" applyNumberFormat="0" applyBorder="0" applyAlignment="0" applyProtection="0">
      <alignment vertical="center"/>
    </xf>
    <xf numFmtId="0" fontId="25" fillId="3" borderId="9"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24" fillId="4" borderId="0" applyNumberFormat="0" applyBorder="0" applyAlignment="0" applyProtection="0">
      <alignment vertical="center"/>
    </xf>
    <xf numFmtId="0" fontId="26" fillId="5" borderId="0" applyNumberFormat="0" applyBorder="0" applyAlignment="0" applyProtection="0">
      <alignment vertical="center"/>
    </xf>
    <xf numFmtId="43" fontId="0" fillId="0" borderId="0" applyFont="0" applyFill="0" applyBorder="0" applyAlignment="0" applyProtection="0">
      <alignment vertical="center"/>
    </xf>
    <xf numFmtId="0" fontId="27" fillId="6" borderId="0" applyNumberFormat="0" applyBorder="0" applyAlignment="0" applyProtection="0">
      <alignment vertical="center"/>
    </xf>
    <xf numFmtId="0" fontId="28" fillId="0" borderId="0" applyNumberFormat="0" applyFill="0" applyBorder="0" applyAlignment="0" applyProtection="0">
      <alignment vertical="center"/>
    </xf>
    <xf numFmtId="9" fontId="0" fillId="0" borderId="0" applyFont="0" applyFill="0" applyBorder="0" applyAlignment="0" applyProtection="0">
      <alignment vertical="center"/>
    </xf>
    <xf numFmtId="0" fontId="29" fillId="0" borderId="0" applyNumberFormat="0" applyFill="0" applyBorder="0" applyAlignment="0" applyProtection="0">
      <alignment vertical="center"/>
    </xf>
    <xf numFmtId="0" fontId="0" fillId="7" borderId="10" applyNumberFormat="0" applyFont="0" applyAlignment="0" applyProtection="0">
      <alignment vertical="center"/>
    </xf>
    <xf numFmtId="0" fontId="27" fillId="8" borderId="0" applyNumberFormat="0" applyBorder="0" applyAlignment="0" applyProtection="0">
      <alignment vertical="center"/>
    </xf>
    <xf numFmtId="0" fontId="30"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33" fillId="0" borderId="0" applyNumberFormat="0" applyFill="0" applyBorder="0" applyAlignment="0" applyProtection="0">
      <alignment vertical="center"/>
    </xf>
    <xf numFmtId="0" fontId="34" fillId="0" borderId="11" applyNumberFormat="0" applyFill="0" applyAlignment="0" applyProtection="0">
      <alignment vertical="center"/>
    </xf>
    <xf numFmtId="0" fontId="35" fillId="0" borderId="11" applyNumberFormat="0" applyFill="0" applyAlignment="0" applyProtection="0">
      <alignment vertical="center"/>
    </xf>
    <xf numFmtId="0" fontId="27" fillId="9" borderId="0" applyNumberFormat="0" applyBorder="0" applyAlignment="0" applyProtection="0">
      <alignment vertical="center"/>
    </xf>
    <xf numFmtId="0" fontId="30" fillId="0" borderId="12" applyNumberFormat="0" applyFill="0" applyAlignment="0" applyProtection="0">
      <alignment vertical="center"/>
    </xf>
    <xf numFmtId="0" fontId="27" fillId="10" borderId="0" applyNumberFormat="0" applyBorder="0" applyAlignment="0" applyProtection="0">
      <alignment vertical="center"/>
    </xf>
    <xf numFmtId="0" fontId="36" fillId="11" borderId="13" applyNumberFormat="0" applyAlignment="0" applyProtection="0">
      <alignment vertical="center"/>
    </xf>
    <xf numFmtId="0" fontId="37" fillId="11" borderId="9" applyNumberFormat="0" applyAlignment="0" applyProtection="0">
      <alignment vertical="center"/>
    </xf>
    <xf numFmtId="0" fontId="38" fillId="12" borderId="14" applyNumberFormat="0" applyAlignment="0" applyProtection="0">
      <alignment vertical="center"/>
    </xf>
    <xf numFmtId="0" fontId="24" fillId="13" borderId="0" applyNumberFormat="0" applyBorder="0" applyAlignment="0" applyProtection="0">
      <alignment vertical="center"/>
    </xf>
    <xf numFmtId="0" fontId="27" fillId="14" borderId="0" applyNumberFormat="0" applyBorder="0" applyAlignment="0" applyProtection="0">
      <alignment vertical="center"/>
    </xf>
    <xf numFmtId="0" fontId="39" fillId="0" borderId="15" applyNumberFormat="0" applyFill="0" applyAlignment="0" applyProtection="0">
      <alignment vertical="center"/>
    </xf>
    <xf numFmtId="0" fontId="40" fillId="0" borderId="16" applyNumberFormat="0" applyFill="0" applyAlignment="0" applyProtection="0">
      <alignment vertical="center"/>
    </xf>
    <xf numFmtId="0" fontId="41" fillId="15" borderId="0" applyNumberFormat="0" applyBorder="0" applyAlignment="0" applyProtection="0">
      <alignment vertical="center"/>
    </xf>
    <xf numFmtId="0" fontId="42" fillId="16" borderId="0" applyNumberFormat="0" applyBorder="0" applyAlignment="0" applyProtection="0">
      <alignment vertical="center"/>
    </xf>
    <xf numFmtId="0" fontId="24" fillId="17" borderId="0" applyNumberFormat="0" applyBorder="0" applyAlignment="0" applyProtection="0">
      <alignment vertical="center"/>
    </xf>
    <xf numFmtId="0" fontId="27" fillId="18" borderId="0" applyNumberFormat="0" applyBorder="0" applyAlignment="0" applyProtection="0">
      <alignment vertical="center"/>
    </xf>
    <xf numFmtId="0" fontId="24"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4" fillId="22" borderId="0" applyNumberFormat="0" applyBorder="0" applyAlignment="0" applyProtection="0">
      <alignment vertical="center"/>
    </xf>
    <xf numFmtId="0" fontId="27" fillId="23" borderId="0" applyNumberFormat="0" applyBorder="0" applyAlignment="0" applyProtection="0">
      <alignment vertical="center"/>
    </xf>
    <xf numFmtId="0" fontId="27" fillId="24" borderId="0" applyNumberFormat="0" applyBorder="0" applyAlignment="0" applyProtection="0">
      <alignment vertical="center"/>
    </xf>
    <xf numFmtId="0" fontId="0" fillId="0" borderId="0">
      <alignment vertical="center"/>
    </xf>
    <xf numFmtId="0" fontId="24" fillId="25" borderId="0" applyNumberFormat="0" applyBorder="0" applyAlignment="0" applyProtection="0">
      <alignment vertical="center"/>
    </xf>
    <xf numFmtId="0" fontId="24" fillId="26" borderId="0" applyNumberFormat="0" applyBorder="0" applyAlignment="0" applyProtection="0">
      <alignment vertical="center"/>
    </xf>
    <xf numFmtId="0" fontId="27" fillId="27" borderId="0" applyNumberFormat="0" applyBorder="0" applyAlignment="0" applyProtection="0">
      <alignment vertical="center"/>
    </xf>
    <xf numFmtId="0" fontId="24" fillId="28" borderId="0" applyNumberFormat="0" applyBorder="0" applyAlignment="0" applyProtection="0">
      <alignment vertical="center"/>
    </xf>
    <xf numFmtId="0" fontId="0" fillId="0" borderId="0">
      <alignment vertical="center"/>
    </xf>
    <xf numFmtId="0" fontId="27" fillId="29" borderId="0" applyNumberFormat="0" applyBorder="0" applyAlignment="0" applyProtection="0">
      <alignment vertical="center"/>
    </xf>
    <xf numFmtId="0" fontId="27" fillId="30" borderId="0" applyNumberFormat="0" applyBorder="0" applyAlignment="0" applyProtection="0">
      <alignment vertical="center"/>
    </xf>
    <xf numFmtId="0" fontId="24" fillId="31" borderId="0" applyNumberFormat="0" applyBorder="0" applyAlignment="0" applyProtection="0">
      <alignment vertical="center"/>
    </xf>
    <xf numFmtId="0" fontId="27" fillId="32" borderId="0" applyNumberFormat="0" applyBorder="0" applyAlignment="0" applyProtection="0">
      <alignment vertical="center"/>
    </xf>
    <xf numFmtId="0" fontId="43" fillId="0" borderId="0">
      <alignment vertical="center"/>
    </xf>
  </cellStyleXfs>
  <cellXfs count="86">
    <xf numFmtId="0" fontId="0" fillId="0" borderId="0" xfId="0">
      <alignment vertical="center"/>
    </xf>
    <xf numFmtId="0" fontId="1" fillId="0" borderId="0" xfId="41" applyNumberFormat="1" applyFont="1" applyFill="1">
      <alignment vertical="center"/>
    </xf>
    <xf numFmtId="0" fontId="2" fillId="0" borderId="0" xfId="41" applyNumberFormat="1" applyFont="1" applyFill="1">
      <alignment vertical="center"/>
    </xf>
    <xf numFmtId="0" fontId="3" fillId="0" borderId="0" xfId="41" applyNumberFormat="1" applyFont="1" applyFill="1">
      <alignment vertical="center"/>
    </xf>
    <xf numFmtId="0" fontId="4" fillId="0" borderId="0" xfId="41" applyNumberFormat="1" applyFont="1" applyFill="1">
      <alignment vertical="center"/>
    </xf>
    <xf numFmtId="0" fontId="4" fillId="0" borderId="0" xfId="41" applyNumberFormat="1" applyFont="1" applyFill="1" applyAlignment="1">
      <alignment horizontal="center" vertical="center"/>
    </xf>
    <xf numFmtId="0" fontId="5" fillId="0" borderId="0" xfId="41" applyNumberFormat="1" applyFont="1" applyFill="1">
      <alignment vertical="center"/>
    </xf>
    <xf numFmtId="0" fontId="6" fillId="0" borderId="0" xfId="41" applyNumberFormat="1" applyFont="1" applyFill="1" applyAlignment="1">
      <alignment horizontal="center" vertical="center"/>
    </xf>
    <xf numFmtId="0" fontId="7" fillId="0" borderId="0" xfId="41" applyNumberFormat="1" applyFont="1" applyFill="1">
      <alignment vertical="center"/>
    </xf>
    <xf numFmtId="0" fontId="6" fillId="0" borderId="0" xfId="41" applyNumberFormat="1" applyFont="1" applyFill="1">
      <alignment vertical="center"/>
    </xf>
    <xf numFmtId="0" fontId="8" fillId="0" borderId="0" xfId="41" applyNumberFormat="1" applyFont="1" applyFill="1" applyAlignment="1">
      <alignment horizontal="center" vertical="center"/>
    </xf>
    <xf numFmtId="0" fontId="8" fillId="0" borderId="0" xfId="41" applyNumberFormat="1" applyFont="1" applyFill="1" applyAlignment="1">
      <alignment horizontal="center" vertical="center" wrapText="1"/>
    </xf>
    <xf numFmtId="0" fontId="8" fillId="0" borderId="0" xfId="41" applyNumberFormat="1" applyFont="1" applyFill="1" applyAlignment="1">
      <alignment horizontal="left" vertical="center"/>
    </xf>
    <xf numFmtId="0" fontId="9" fillId="0" borderId="0" xfId="41" applyNumberFormat="1" applyFont="1" applyFill="1" applyAlignment="1">
      <alignment vertical="center"/>
    </xf>
    <xf numFmtId="0" fontId="9" fillId="0" borderId="0" xfId="41" applyNumberFormat="1" applyFont="1" applyFill="1" applyAlignment="1">
      <alignment horizontal="center" vertical="center"/>
    </xf>
    <xf numFmtId="0" fontId="10" fillId="0" borderId="0" xfId="41" applyNumberFormat="1" applyFont="1" applyFill="1" applyAlignment="1">
      <alignment horizontal="center" vertical="center"/>
    </xf>
    <xf numFmtId="0" fontId="10" fillId="0" borderId="0" xfId="41" applyNumberFormat="1" applyFont="1" applyFill="1" applyAlignment="1">
      <alignment horizontal="center" vertical="center" wrapText="1"/>
    </xf>
    <xf numFmtId="0" fontId="10" fillId="0" borderId="0" xfId="41" applyNumberFormat="1" applyFont="1" applyFill="1" applyAlignment="1">
      <alignment horizontal="left" vertical="center"/>
    </xf>
    <xf numFmtId="0" fontId="11" fillId="0" borderId="0" xfId="41" applyNumberFormat="1" applyFont="1" applyFill="1" applyAlignment="1">
      <alignment horizontal="center" vertical="center"/>
    </xf>
    <xf numFmtId="0" fontId="12" fillId="0" borderId="0" xfId="41" applyNumberFormat="1" applyFont="1" applyFill="1" applyAlignment="1">
      <alignment horizontal="left" vertical="center"/>
    </xf>
    <xf numFmtId="0" fontId="12" fillId="0" borderId="0" xfId="41" applyNumberFormat="1" applyFont="1" applyFill="1" applyAlignment="1">
      <alignment horizontal="center" vertical="center"/>
    </xf>
    <xf numFmtId="0" fontId="12" fillId="0" borderId="0" xfId="41" applyNumberFormat="1" applyFont="1" applyFill="1" applyAlignment="1">
      <alignment horizontal="center" vertical="center" wrapText="1"/>
    </xf>
    <xf numFmtId="0" fontId="12" fillId="0" borderId="0" xfId="41" applyNumberFormat="1" applyFont="1" applyFill="1" applyAlignment="1">
      <alignment vertical="center"/>
    </xf>
    <xf numFmtId="0" fontId="13" fillId="0" borderId="1" xfId="41" applyNumberFormat="1" applyFont="1" applyFill="1" applyBorder="1" applyAlignment="1">
      <alignment horizontal="center" vertical="center" wrapText="1"/>
    </xf>
    <xf numFmtId="0" fontId="13" fillId="0" borderId="2" xfId="41" applyNumberFormat="1" applyFont="1" applyFill="1" applyBorder="1" applyAlignment="1">
      <alignment horizontal="center" vertical="center" wrapText="1"/>
    </xf>
    <xf numFmtId="0" fontId="13" fillId="0" borderId="3" xfId="41" applyNumberFormat="1" applyFont="1" applyFill="1" applyBorder="1" applyAlignment="1">
      <alignment horizontal="center" vertical="center" wrapText="1"/>
    </xf>
    <xf numFmtId="0" fontId="13" fillId="0" borderId="4" xfId="41" applyNumberFormat="1" applyFont="1" applyFill="1" applyBorder="1" applyAlignment="1">
      <alignment horizontal="center" vertical="center" wrapText="1"/>
    </xf>
    <xf numFmtId="0" fontId="14" fillId="0" borderId="1" xfId="41" applyNumberFormat="1" applyFont="1" applyFill="1" applyBorder="1" applyAlignment="1">
      <alignment horizontal="center" vertical="center" wrapText="1"/>
    </xf>
    <xf numFmtId="0" fontId="14" fillId="0" borderId="2" xfId="41" applyNumberFormat="1" applyFont="1" applyFill="1" applyBorder="1" applyAlignment="1">
      <alignment horizontal="center" vertical="center" wrapText="1"/>
    </xf>
    <xf numFmtId="0" fontId="13" fillId="0" borderId="5" xfId="41" applyNumberFormat="1" applyFont="1" applyFill="1" applyBorder="1" applyAlignment="1">
      <alignment horizontal="center" vertical="center" wrapText="1"/>
    </xf>
    <xf numFmtId="0" fontId="14" fillId="0" borderId="1" xfId="41" applyNumberFormat="1" applyFont="1" applyFill="1" applyBorder="1" applyAlignment="1">
      <alignment horizontal="left" vertical="center" wrapText="1"/>
    </xf>
    <xf numFmtId="0" fontId="15" fillId="0" borderId="1" xfId="41" applyNumberFormat="1" applyFont="1" applyFill="1" applyBorder="1" applyAlignment="1">
      <alignment horizontal="center" vertical="center" wrapText="1"/>
    </xf>
    <xf numFmtId="0" fontId="9" fillId="0" borderId="1" xfId="0" applyNumberFormat="1" applyFont="1" applyFill="1" applyBorder="1" applyAlignment="1">
      <alignment horizontal="center" vertical="center" wrapText="1"/>
    </xf>
    <xf numFmtId="0" fontId="9" fillId="0" borderId="2" xfId="0" applyNumberFormat="1" applyFont="1" applyFill="1" applyBorder="1" applyAlignment="1">
      <alignment horizontal="center" vertical="center" wrapText="1"/>
    </xf>
    <xf numFmtId="0" fontId="9" fillId="0" borderId="1" xfId="0" applyNumberFormat="1" applyFont="1" applyFill="1" applyBorder="1" applyAlignment="1">
      <alignment horizontal="left" vertical="center" wrapText="1"/>
    </xf>
    <xf numFmtId="0" fontId="16" fillId="0" borderId="1" xfId="0" applyNumberFormat="1" applyFont="1" applyFill="1" applyBorder="1" applyAlignment="1">
      <alignment horizontal="center" vertical="center" wrapText="1"/>
    </xf>
    <xf numFmtId="0" fontId="17" fillId="0" borderId="1" xfId="0" applyNumberFormat="1" applyFont="1" applyFill="1" applyBorder="1" applyAlignment="1">
      <alignment horizontal="center" vertical="center" wrapText="1"/>
    </xf>
    <xf numFmtId="0" fontId="16" fillId="0" borderId="1" xfId="0" applyNumberFormat="1" applyFont="1" applyFill="1" applyBorder="1" applyAlignment="1">
      <alignment horizontal="left" vertical="center" wrapText="1"/>
    </xf>
    <xf numFmtId="0" fontId="9" fillId="0" borderId="1" xfId="0" applyNumberFormat="1" applyFont="1" applyFill="1" applyBorder="1" applyAlignment="1">
      <alignment vertical="center" wrapText="1"/>
    </xf>
    <xf numFmtId="0" fontId="9" fillId="0" borderId="1" xfId="0" applyNumberFormat="1" applyFont="1" applyFill="1" applyBorder="1" applyAlignment="1" applyProtection="1">
      <alignment horizontal="left" vertical="center" wrapText="1"/>
      <protection locked="0"/>
    </xf>
    <xf numFmtId="0" fontId="16" fillId="0" borderId="1" xfId="0" applyNumberFormat="1" applyFont="1" applyFill="1" applyBorder="1" applyAlignment="1" applyProtection="1">
      <alignment horizontal="left" vertical="center" wrapText="1"/>
      <protection locked="0"/>
    </xf>
    <xf numFmtId="0" fontId="17" fillId="0" borderId="1" xfId="0" applyNumberFormat="1" applyFont="1" applyFill="1" applyBorder="1" applyAlignment="1" applyProtection="1">
      <alignment horizontal="center" vertical="center" wrapText="1"/>
      <protection locked="0"/>
    </xf>
    <xf numFmtId="0" fontId="16" fillId="0" borderId="1" xfId="0" applyNumberFormat="1" applyFont="1" applyFill="1" applyBorder="1" applyAlignment="1">
      <alignment vertical="center" wrapText="1"/>
    </xf>
    <xf numFmtId="0" fontId="9" fillId="0" borderId="1" xfId="41" applyNumberFormat="1" applyFont="1" applyFill="1" applyBorder="1" applyAlignment="1">
      <alignment horizontal="left" vertical="center" wrapText="1"/>
    </xf>
    <xf numFmtId="0" fontId="9" fillId="0" borderId="1" xfId="41" applyNumberFormat="1" applyFont="1" applyFill="1" applyBorder="1" applyAlignment="1">
      <alignment horizontal="center" vertical="center" wrapText="1"/>
    </xf>
    <xf numFmtId="0" fontId="9" fillId="0" borderId="2" xfId="41" applyNumberFormat="1" applyFont="1" applyFill="1" applyBorder="1" applyAlignment="1">
      <alignment horizontal="center" vertical="center" wrapText="1"/>
    </xf>
    <xf numFmtId="0" fontId="9" fillId="0" borderId="1" xfId="46" applyNumberFormat="1" applyFont="1" applyFill="1" applyBorder="1" applyAlignment="1">
      <alignment horizontal="left" vertical="center" wrapText="1"/>
    </xf>
    <xf numFmtId="0" fontId="9" fillId="0" borderId="1" xfId="0" applyNumberFormat="1" applyFont="1" applyFill="1" applyBorder="1" applyAlignment="1">
      <alignment horizontal="justify" vertical="center"/>
    </xf>
    <xf numFmtId="0" fontId="9" fillId="0" borderId="1" xfId="0" applyNumberFormat="1" applyFont="1" applyFill="1" applyBorder="1" applyAlignment="1">
      <alignment horizontal="center" vertical="center"/>
    </xf>
    <xf numFmtId="0" fontId="9" fillId="0" borderId="1" xfId="0" applyNumberFormat="1" applyFont="1" applyFill="1" applyBorder="1" applyAlignment="1">
      <alignment horizontal="left" vertical="center"/>
    </xf>
    <xf numFmtId="0" fontId="9" fillId="0" borderId="3" xfId="0" applyNumberFormat="1" applyFont="1" applyFill="1" applyBorder="1" applyAlignment="1">
      <alignment horizontal="center" vertical="center" wrapText="1"/>
    </xf>
    <xf numFmtId="0" fontId="9" fillId="0" borderId="3" xfId="0" applyNumberFormat="1" applyFont="1" applyFill="1" applyBorder="1" applyAlignment="1">
      <alignment horizontal="left" vertical="center" wrapText="1"/>
    </xf>
    <xf numFmtId="0" fontId="9" fillId="0" borderId="1" xfId="41" applyNumberFormat="1" applyFont="1" applyFill="1" applyBorder="1" applyAlignment="1">
      <alignment horizontal="center" vertical="center"/>
    </xf>
    <xf numFmtId="0" fontId="9" fillId="0" borderId="1" xfId="41" applyNumberFormat="1" applyFont="1" applyFill="1" applyBorder="1" applyAlignment="1">
      <alignment vertical="center" wrapText="1"/>
    </xf>
    <xf numFmtId="0" fontId="9" fillId="0" borderId="1" xfId="41" applyNumberFormat="1" applyFont="1" applyFill="1" applyBorder="1" applyAlignment="1">
      <alignment horizontal="left" vertical="center"/>
    </xf>
    <xf numFmtId="0" fontId="8" fillId="0" borderId="0" xfId="41" applyNumberFormat="1" applyFont="1" applyFill="1" applyBorder="1" applyAlignment="1">
      <alignment horizontal="center" vertical="center"/>
    </xf>
    <xf numFmtId="0" fontId="9" fillId="0" borderId="0" xfId="0" applyNumberFormat="1" applyFont="1" applyFill="1" applyBorder="1" applyAlignment="1">
      <alignment horizontal="center" vertical="center" wrapText="1"/>
    </xf>
    <xf numFmtId="0" fontId="2" fillId="0" borderId="0" xfId="41" applyNumberFormat="1" applyFont="1" applyFill="1" applyAlignment="1">
      <alignment horizontal="center" vertical="center"/>
    </xf>
    <xf numFmtId="0" fontId="13" fillId="0" borderId="1" xfId="41" applyNumberFormat="1" applyFont="1" applyFill="1" applyBorder="1" applyAlignment="1">
      <alignment horizontal="center" vertical="center"/>
    </xf>
    <xf numFmtId="0" fontId="18" fillId="0" borderId="1" xfId="10" applyNumberFormat="1" applyFont="1" applyFill="1" applyBorder="1" applyAlignment="1">
      <alignment horizontal="center" vertical="center" wrapText="1"/>
    </xf>
    <xf numFmtId="0" fontId="18" fillId="0" borderId="1" xfId="10" applyNumberFormat="1" applyFont="1" applyFill="1" applyBorder="1" applyAlignment="1">
      <alignment horizontal="left" vertical="center" wrapText="1"/>
    </xf>
    <xf numFmtId="0" fontId="18" fillId="0" borderId="1" xfId="10" applyNumberFormat="1" applyFont="1" applyFill="1" applyBorder="1" applyAlignment="1" applyProtection="1">
      <alignment horizontal="left" vertical="center" wrapText="1"/>
      <protection locked="0"/>
    </xf>
    <xf numFmtId="0" fontId="19" fillId="0" borderId="6" xfId="0" applyNumberFormat="1" applyFont="1" applyFill="1" applyBorder="1" applyAlignment="1">
      <alignment horizontal="center" vertical="center"/>
    </xf>
    <xf numFmtId="0" fontId="18" fillId="0" borderId="1" xfId="10" applyNumberFormat="1" applyFont="1" applyFill="1" applyBorder="1" applyAlignment="1">
      <alignment vertical="center" wrapText="1"/>
    </xf>
    <xf numFmtId="0" fontId="9" fillId="0" borderId="1" xfId="51" applyNumberFormat="1" applyFont="1" applyFill="1" applyBorder="1" applyAlignment="1">
      <alignment horizontal="center" vertical="center" wrapText="1"/>
    </xf>
    <xf numFmtId="0" fontId="9" fillId="0" borderId="1" xfId="46" applyNumberFormat="1" applyFont="1" applyFill="1" applyBorder="1" applyAlignment="1">
      <alignment horizontal="center" vertical="center"/>
    </xf>
    <xf numFmtId="0" fontId="8" fillId="0" borderId="5" xfId="41" applyNumberFormat="1" applyFont="1" applyFill="1" applyBorder="1" applyAlignment="1">
      <alignment horizontal="center" vertical="center"/>
    </xf>
    <xf numFmtId="0" fontId="8" fillId="0" borderId="1" xfId="41" applyNumberFormat="1" applyFont="1" applyFill="1" applyBorder="1" applyAlignment="1">
      <alignment horizontal="center" vertical="center"/>
    </xf>
    <xf numFmtId="0" fontId="9" fillId="0" borderId="0" xfId="0" applyNumberFormat="1" applyFont="1" applyFill="1" applyAlignment="1">
      <alignment horizontal="center" vertical="center"/>
    </xf>
    <xf numFmtId="0" fontId="9" fillId="0" borderId="5" xfId="41" applyNumberFormat="1" applyFont="1" applyFill="1" applyBorder="1" applyAlignment="1">
      <alignment horizontal="center" vertical="center" wrapText="1"/>
    </xf>
    <xf numFmtId="0" fontId="18" fillId="0" borderId="3" xfId="10" applyNumberFormat="1" applyFont="1" applyFill="1" applyBorder="1" applyAlignment="1">
      <alignment vertical="center" wrapText="1"/>
    </xf>
    <xf numFmtId="0" fontId="9" fillId="0" borderId="3" xfId="41" applyNumberFormat="1" applyFont="1" applyFill="1" applyBorder="1" applyAlignment="1">
      <alignment horizontal="center" vertical="center"/>
    </xf>
    <xf numFmtId="0" fontId="8" fillId="0" borderId="3" xfId="41" applyNumberFormat="1" applyFont="1" applyFill="1" applyBorder="1" applyAlignment="1">
      <alignment horizontal="center" vertical="center"/>
    </xf>
    <xf numFmtId="0" fontId="9" fillId="0" borderId="1" xfId="41" applyNumberFormat="1" applyFont="1" applyFill="1" applyBorder="1" applyAlignment="1">
      <alignment vertical="center"/>
    </xf>
    <xf numFmtId="0" fontId="20" fillId="0" borderId="0" xfId="41" applyNumberFormat="1" applyFont="1" applyFill="1" applyAlignment="1">
      <alignment horizontal="center" vertical="center"/>
    </xf>
    <xf numFmtId="0" fontId="21" fillId="0" borderId="7" xfId="41" applyNumberFormat="1" applyFont="1" applyFill="1" applyBorder="1" applyAlignment="1">
      <alignment horizontal="center" vertical="center" wrapText="1"/>
    </xf>
    <xf numFmtId="0" fontId="21" fillId="0" borderId="8" xfId="41" applyNumberFormat="1" applyFont="1" applyFill="1" applyBorder="1" applyAlignment="1">
      <alignment horizontal="center" vertical="center" wrapText="1"/>
    </xf>
    <xf numFmtId="0" fontId="21" fillId="0" borderId="3" xfId="41" applyNumberFormat="1" applyFont="1" applyFill="1" applyBorder="1" applyAlignment="1">
      <alignment horizontal="center" vertical="center" wrapText="1"/>
    </xf>
    <xf numFmtId="0" fontId="21" fillId="0" borderId="5" xfId="41" applyNumberFormat="1" applyFont="1" applyFill="1" applyBorder="1" applyAlignment="1">
      <alignment horizontal="center" vertical="center" wrapText="1"/>
    </xf>
    <xf numFmtId="0" fontId="17" fillId="0" borderId="1" xfId="41" applyNumberFormat="1" applyFont="1" applyFill="1" applyBorder="1" applyAlignment="1">
      <alignment horizontal="center" vertical="center"/>
    </xf>
    <xf numFmtId="10" fontId="17" fillId="0" borderId="1" xfId="41" applyNumberFormat="1" applyFont="1" applyFill="1" applyBorder="1" applyAlignment="1">
      <alignment horizontal="center" vertical="center"/>
    </xf>
    <xf numFmtId="0" fontId="22" fillId="0" borderId="1" xfId="41" applyNumberFormat="1" applyFont="1" applyFill="1" applyBorder="1" applyAlignment="1">
      <alignment horizontal="center" vertical="center"/>
    </xf>
    <xf numFmtId="0" fontId="23" fillId="0" borderId="1" xfId="41" applyNumberFormat="1" applyFont="1" applyFill="1" applyBorder="1" applyAlignment="1">
      <alignment horizontal="center" vertical="center"/>
    </xf>
    <xf numFmtId="0" fontId="9" fillId="0" borderId="1" xfId="46" applyNumberFormat="1" applyFont="1" applyFill="1" applyBorder="1" applyAlignment="1">
      <alignment horizontal="center" vertical="center" wrapText="1"/>
    </xf>
    <xf numFmtId="0" fontId="9" fillId="0" borderId="5" xfId="41" applyNumberFormat="1" applyFont="1" applyFill="1" applyBorder="1" applyAlignment="1">
      <alignment horizontal="center" vertical="center"/>
    </xf>
    <xf numFmtId="0" fontId="8" fillId="0" borderId="0" xfId="41" applyNumberFormat="1" applyFont="1" applyFill="1" applyBorder="1" applyAlignment="1">
      <alignment horizontal="center" vertical="center" wrapText="1"/>
    </xf>
  </cellXfs>
  <cellStyles count="52">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常规 45" xfId="41"/>
    <cellStyle name="20% - 强调文字颜色 4" xfId="42" builtinId="42"/>
    <cellStyle name="40% - 强调文字颜色 4" xfId="43" builtinId="43"/>
    <cellStyle name="强调文字颜色 5" xfId="44" builtinId="45"/>
    <cellStyle name="40% - 强调文字颜色 5" xfId="45" builtinId="47"/>
    <cellStyle name="常规 130 2 2 2" xfId="46"/>
    <cellStyle name="60% - 强调文字颜色 5" xfId="47" builtinId="48"/>
    <cellStyle name="强调文字颜色 6" xfId="48" builtinId="49"/>
    <cellStyle name="40% - 强调文字颜色 6" xfId="49" builtinId="51"/>
    <cellStyle name="60% - 强调文字颜色 6" xfId="50" builtinId="52"/>
    <cellStyle name="常规 23" xfId="5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9" Type="http://schemas.openxmlformats.org/officeDocument/2006/relationships/hyperlink" Target="http://www.yncj.gov.cn/cjxzfxxgk/zxgkxx5805/20210224/1228806.html" TargetMode="External"/><Relationship Id="rId8" Type="http://schemas.openxmlformats.org/officeDocument/2006/relationships/hyperlink" Target="http://www.yncj.gov.cn/cjxzfxxgk/tzgg5988/20210126/1221330.html" TargetMode="External"/><Relationship Id="rId7" Type="http://schemas.openxmlformats.org/officeDocument/2006/relationships/hyperlink" Target="http://www.yncj.gov.cn/cjxzfxxgk/tzgg5988/20210126/1221327.html" TargetMode="External"/><Relationship Id="rId6" Type="http://schemas.openxmlformats.org/officeDocument/2006/relationships/hyperlink" Target="http://www.yncj.gov.cn/cjxzfxxgk/tzgg6209/20210225/1229092.html" TargetMode="External"/><Relationship Id="rId5" Type="http://schemas.openxmlformats.org/officeDocument/2006/relationships/hyperlink" Target="http://www.yncj.gov.cn/cjxzfxxgk/tzgg6209/20210225/1229091.html" TargetMode="External"/><Relationship Id="rId4" Type="http://schemas.openxmlformats.org/officeDocument/2006/relationships/hyperlink" Target="http://www.yncj.gov.cn/cjxzfxxgk/tzgg6209/20210225/1229088.html" TargetMode="External"/><Relationship Id="rId3" Type="http://schemas.openxmlformats.org/officeDocument/2006/relationships/hyperlink" Target="http://www.yncj.gov.cn/cjxzfxxgk/tzgg6209/20210225/1229085.html" TargetMode="External"/><Relationship Id="rId22" Type="http://schemas.openxmlformats.org/officeDocument/2006/relationships/hyperlink" Target="http://www.yncj.gov.cn/cjxzfxxgk/fpgzxxgk3762/20210720/1270532.html" TargetMode="External"/><Relationship Id="rId21" Type="http://schemas.openxmlformats.org/officeDocument/2006/relationships/hyperlink" Target="http://www.yncj.gov.cn/cjxzfxxgk/tzgg5754/20210428/1256809.html" TargetMode="External"/><Relationship Id="rId20" Type="http://schemas.openxmlformats.org/officeDocument/2006/relationships/hyperlink" Target="http://www.yncj.gov.cn/cjxzfxxgk/tzgg6229/20210427/1256670.html" TargetMode="External"/><Relationship Id="rId2" Type="http://schemas.openxmlformats.org/officeDocument/2006/relationships/hyperlink" Target="http://www.yncj.gov.cn/cjxzfxxgk/gzjd6192/20210115/1227514.html" TargetMode="External"/><Relationship Id="rId19" Type="http://schemas.openxmlformats.org/officeDocument/2006/relationships/hyperlink" Target="http://www.yncj.gov.cn/cjxzfxxgk/tzgg6229/20210427/1256671.html" TargetMode="External"/><Relationship Id="rId18" Type="http://schemas.openxmlformats.org/officeDocument/2006/relationships/hyperlink" Target="http://www.yncj.gov.cn/cjxzfxxgk/tzgg2825/20210427/1256677.html" TargetMode="External"/><Relationship Id="rId17" Type="http://schemas.openxmlformats.org/officeDocument/2006/relationships/hyperlink" Target="http://www.yncj.gov.cn/cjxzfxxgk/fpgzxxgk3762/20210303/1232194.html" TargetMode="External"/><Relationship Id="rId16" Type="http://schemas.openxmlformats.org/officeDocument/2006/relationships/hyperlink" Target="http://www.yncj.gov.cn/cjxzfxxgk/tzgg6229/20210310/1256074.html" TargetMode="External"/><Relationship Id="rId15" Type="http://schemas.openxmlformats.org/officeDocument/2006/relationships/hyperlink" Target="http://www.yncj.gov.cn/cjxzfxxgk/fpgzxxgk3762/20210430/1253126.html" TargetMode="External"/><Relationship Id="rId14" Type="http://schemas.openxmlformats.org/officeDocument/2006/relationships/hyperlink" Target="http://www.yncj.gov.cn/cjxzfxxgk/tzgg6229/20210112/1228186.html" TargetMode="External"/><Relationship Id="rId13" Type="http://schemas.openxmlformats.org/officeDocument/2006/relationships/hyperlink" Target="http://www.yncj.gov.cn/cjxzfxxgk/tzgg6229/20210112/1228179.html" TargetMode="External"/><Relationship Id="rId12" Type="http://schemas.openxmlformats.org/officeDocument/2006/relationships/hyperlink" Target="http://www.yncj.gov.cn/cjxzfxxgk/gkgs/20210511/1250039.html" TargetMode="External"/><Relationship Id="rId11" Type="http://schemas.openxmlformats.org/officeDocument/2006/relationships/hyperlink" Target="http://www.yncj.gov.cn/cjxzfxxgk/gkgs/20210121/1237333.html" TargetMode="External"/><Relationship Id="rId10" Type="http://schemas.openxmlformats.org/officeDocument/2006/relationships/hyperlink" Target="http://www.yncj.gov.cn/cjxzfxxgk/zxgkxx6371/20210118/1219561.html" TargetMode="External"/><Relationship Id="rId1" Type="http://schemas.openxmlformats.org/officeDocument/2006/relationships/hyperlink" Target="http://www.yncj.gov.cn/cjxzfxxgk/tzgg6209/20210225/1229083.html"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Y103"/>
  <sheetViews>
    <sheetView tabSelected="1" workbookViewId="0">
      <selection activeCell="L2" sqref="L2"/>
    </sheetView>
  </sheetViews>
  <sheetFormatPr defaultColWidth="9" defaultRowHeight="13.5"/>
  <cols>
    <col min="1" max="1" width="5.13333333333333" style="10" customWidth="1"/>
    <col min="2" max="2" width="16.75" style="10" customWidth="1"/>
    <col min="3" max="3" width="8.75" style="10" customWidth="1"/>
    <col min="4" max="4" width="10.75" style="10" customWidth="1"/>
    <col min="5" max="5" width="13.4416666666667" style="11" customWidth="1"/>
    <col min="6" max="6" width="39.3833333333333" style="12" customWidth="1"/>
    <col min="7" max="7" width="19.9916666666667" style="13" customWidth="1"/>
    <col min="8" max="8" width="10.4416666666667" style="14" customWidth="1"/>
    <col min="9" max="9" width="19" style="13" customWidth="1"/>
    <col min="10" max="17" width="6.5" style="10" customWidth="1"/>
    <col min="18" max="19" width="9.05833333333333" style="14" customWidth="1"/>
    <col min="20" max="22" width="6" style="10" customWidth="1"/>
    <col min="23" max="23" width="5.025" style="10" customWidth="1"/>
    <col min="24" max="25" width="9.05833333333333" style="14" customWidth="1"/>
    <col min="26" max="16368" width="9.05833333333333" style="1" customWidth="1"/>
    <col min="16369" max="16384" width="9" style="1"/>
  </cols>
  <sheetData>
    <row r="1" s="1" customFormat="1" ht="30.75" customHeight="1" spans="1:25">
      <c r="A1" s="15" t="s">
        <v>0</v>
      </c>
      <c r="B1" s="15"/>
      <c r="C1" s="15"/>
      <c r="D1" s="15"/>
      <c r="E1" s="16"/>
      <c r="F1" s="17"/>
      <c r="G1" s="18"/>
      <c r="H1" s="18"/>
      <c r="I1" s="18"/>
      <c r="J1" s="15"/>
      <c r="K1" s="15"/>
      <c r="L1" s="15"/>
      <c r="M1" s="15"/>
      <c r="N1" s="15"/>
      <c r="O1" s="15"/>
      <c r="P1" s="15"/>
      <c r="Q1" s="15"/>
      <c r="R1" s="14"/>
      <c r="S1" s="14"/>
      <c r="T1" s="15"/>
      <c r="U1" s="15"/>
      <c r="V1" s="15"/>
      <c r="W1" s="15"/>
      <c r="X1" s="14"/>
      <c r="Y1" s="14"/>
    </row>
    <row r="2" s="2" customFormat="1" ht="24" customHeight="1" spans="1:25">
      <c r="A2" s="19" t="s">
        <v>1</v>
      </c>
      <c r="B2" s="20"/>
      <c r="C2" s="19"/>
      <c r="D2" s="20"/>
      <c r="E2" s="21"/>
      <c r="F2" s="19"/>
      <c r="G2" s="22"/>
      <c r="H2" s="20"/>
      <c r="I2" s="22"/>
      <c r="J2" s="20"/>
      <c r="K2" s="20"/>
      <c r="L2" s="57" t="s">
        <v>2</v>
      </c>
      <c r="M2" s="20"/>
      <c r="N2" s="20"/>
      <c r="O2" s="20"/>
      <c r="P2" s="20"/>
      <c r="Q2" s="20" t="s">
        <v>3</v>
      </c>
      <c r="R2" s="74"/>
      <c r="S2" s="74"/>
      <c r="T2" s="20"/>
      <c r="U2" s="20"/>
      <c r="V2" s="20"/>
      <c r="W2" s="20"/>
      <c r="X2" s="74"/>
      <c r="Y2" s="74"/>
    </row>
    <row r="3" s="3" customFormat="1" ht="24" customHeight="1" spans="1:25">
      <c r="A3" s="23" t="s">
        <v>4</v>
      </c>
      <c r="B3" s="23" t="s">
        <v>5</v>
      </c>
      <c r="C3" s="23" t="s">
        <v>6</v>
      </c>
      <c r="D3" s="24" t="s">
        <v>7</v>
      </c>
      <c r="E3" s="25" t="s">
        <v>8</v>
      </c>
      <c r="F3" s="23" t="s">
        <v>9</v>
      </c>
      <c r="G3" s="23" t="s">
        <v>10</v>
      </c>
      <c r="H3" s="23" t="s">
        <v>11</v>
      </c>
      <c r="I3" s="23" t="s">
        <v>12</v>
      </c>
      <c r="J3" s="23" t="s">
        <v>13</v>
      </c>
      <c r="K3" s="58" t="s">
        <v>14</v>
      </c>
      <c r="L3" s="58"/>
      <c r="M3" s="58"/>
      <c r="N3" s="58"/>
      <c r="O3" s="58"/>
      <c r="P3" s="58"/>
      <c r="Q3" s="58"/>
      <c r="R3" s="75" t="s">
        <v>15</v>
      </c>
      <c r="S3" s="76"/>
      <c r="T3" s="23" t="s">
        <v>16</v>
      </c>
      <c r="U3" s="23"/>
      <c r="V3" s="23"/>
      <c r="W3" s="23"/>
      <c r="X3" s="75" t="s">
        <v>15</v>
      </c>
      <c r="Y3" s="76"/>
    </row>
    <row r="4" s="3" customFormat="1" ht="24" customHeight="1" spans="1:25">
      <c r="A4" s="23"/>
      <c r="B4" s="23"/>
      <c r="C4" s="23"/>
      <c r="D4" s="24"/>
      <c r="E4" s="26"/>
      <c r="F4" s="23"/>
      <c r="G4" s="23"/>
      <c r="H4" s="23"/>
      <c r="I4" s="23"/>
      <c r="J4" s="23"/>
      <c r="K4" s="23" t="s">
        <v>17</v>
      </c>
      <c r="L4" s="23" t="s">
        <v>18</v>
      </c>
      <c r="M4" s="23" t="s">
        <v>19</v>
      </c>
      <c r="N4" s="23" t="s">
        <v>20</v>
      </c>
      <c r="O4" s="23" t="s">
        <v>21</v>
      </c>
      <c r="P4" s="23" t="s">
        <v>22</v>
      </c>
      <c r="Q4" s="23" t="s">
        <v>23</v>
      </c>
      <c r="R4" s="77" t="s">
        <v>24</v>
      </c>
      <c r="S4" s="77" t="s">
        <v>25</v>
      </c>
      <c r="T4" s="23" t="s">
        <v>26</v>
      </c>
      <c r="U4" s="23" t="s">
        <v>27</v>
      </c>
      <c r="V4" s="23" t="s">
        <v>28</v>
      </c>
      <c r="W4" s="23"/>
      <c r="X4" s="77" t="s">
        <v>24</v>
      </c>
      <c r="Y4" s="77" t="s">
        <v>25</v>
      </c>
    </row>
    <row r="5" s="4" customFormat="1" ht="57" customHeight="1" spans="1:25">
      <c r="A5" s="27"/>
      <c r="B5" s="27"/>
      <c r="C5" s="27"/>
      <c r="D5" s="28"/>
      <c r="E5" s="29"/>
      <c r="F5" s="27"/>
      <c r="G5" s="27"/>
      <c r="H5" s="27"/>
      <c r="I5" s="27"/>
      <c r="J5" s="27"/>
      <c r="K5" s="27"/>
      <c r="L5" s="27"/>
      <c r="M5" s="27"/>
      <c r="N5" s="27"/>
      <c r="O5" s="27"/>
      <c r="P5" s="27"/>
      <c r="Q5" s="27"/>
      <c r="R5" s="78"/>
      <c r="S5" s="78"/>
      <c r="T5" s="27"/>
      <c r="U5" s="27"/>
      <c r="V5" s="23" t="s">
        <v>29</v>
      </c>
      <c r="W5" s="23" t="s">
        <v>30</v>
      </c>
      <c r="X5" s="78"/>
      <c r="Y5" s="78"/>
    </row>
    <row r="6" s="5" customFormat="1" ht="21" customHeight="1" spans="1:25">
      <c r="A6" s="23" t="s">
        <v>31</v>
      </c>
      <c r="B6" s="23">
        <v>46</v>
      </c>
      <c r="C6" s="27" t="s">
        <v>32</v>
      </c>
      <c r="D6" s="28" t="s">
        <v>32</v>
      </c>
      <c r="E6" s="27" t="s">
        <v>32</v>
      </c>
      <c r="F6" s="30" t="s">
        <v>32</v>
      </c>
      <c r="G6" s="31" t="s">
        <v>32</v>
      </c>
      <c r="H6" s="31" t="s">
        <v>32</v>
      </c>
      <c r="I6" s="31" t="s">
        <v>32</v>
      </c>
      <c r="J6" s="31">
        <f t="shared" ref="J6:W6" si="0">SUM(J7:J52)</f>
        <v>5729.06</v>
      </c>
      <c r="K6" s="31">
        <f t="shared" si="0"/>
        <v>2763</v>
      </c>
      <c r="L6" s="31">
        <f t="shared" si="0"/>
        <v>1273</v>
      </c>
      <c r="M6" s="31">
        <f t="shared" si="0"/>
        <v>29.84</v>
      </c>
      <c r="N6" s="31">
        <f t="shared" si="0"/>
        <v>500</v>
      </c>
      <c r="O6" s="31">
        <f t="shared" si="0"/>
        <v>166.49</v>
      </c>
      <c r="P6" s="31">
        <f t="shared" si="0"/>
        <v>41.63</v>
      </c>
      <c r="Q6" s="31">
        <f t="shared" si="0"/>
        <v>189.613</v>
      </c>
      <c r="R6" s="31">
        <f t="shared" si="0"/>
        <v>4481.683</v>
      </c>
      <c r="S6" s="31">
        <f t="shared" si="0"/>
        <v>37.5309452813458</v>
      </c>
      <c r="T6" s="31">
        <f t="shared" si="0"/>
        <v>155205</v>
      </c>
      <c r="U6" s="31">
        <f t="shared" si="0"/>
        <v>422241</v>
      </c>
      <c r="V6" s="31">
        <f t="shared" si="0"/>
        <v>23619</v>
      </c>
      <c r="W6" s="31">
        <f t="shared" si="0"/>
        <v>53977</v>
      </c>
      <c r="X6" s="79"/>
      <c r="Y6" s="79"/>
    </row>
    <row r="7" s="4" customFormat="1" ht="64" customHeight="1" spans="1:25">
      <c r="A7" s="27">
        <v>1</v>
      </c>
      <c r="B7" s="32" t="s">
        <v>33</v>
      </c>
      <c r="C7" s="32" t="s">
        <v>34</v>
      </c>
      <c r="D7" s="33" t="s">
        <v>34</v>
      </c>
      <c r="E7" s="32" t="s">
        <v>35</v>
      </c>
      <c r="F7" s="34" t="s">
        <v>36</v>
      </c>
      <c r="G7" s="35" t="s">
        <v>37</v>
      </c>
      <c r="H7" s="36" t="s">
        <v>38</v>
      </c>
      <c r="I7" s="59" t="s">
        <v>39</v>
      </c>
      <c r="J7" s="44">
        <v>100.11</v>
      </c>
      <c r="K7" s="44"/>
      <c r="L7" s="44"/>
      <c r="M7" s="44"/>
      <c r="N7" s="44">
        <v>100.11</v>
      </c>
      <c r="O7" s="44"/>
      <c r="P7" s="44"/>
      <c r="Q7" s="44"/>
      <c r="R7" s="79">
        <v>97.9</v>
      </c>
      <c r="S7" s="80">
        <f t="shared" ref="S7:S52" si="1">R7/J7</f>
        <v>0.977924283288383</v>
      </c>
      <c r="T7" s="44">
        <v>2331</v>
      </c>
      <c r="U7" s="44">
        <v>7343</v>
      </c>
      <c r="V7" s="44">
        <v>2331</v>
      </c>
      <c r="W7" s="44">
        <v>7343</v>
      </c>
      <c r="X7" s="79">
        <v>97.9</v>
      </c>
      <c r="Y7" s="80">
        <f t="shared" ref="Y7:Y52" si="2">X7/J7</f>
        <v>0.977924283288383</v>
      </c>
    </row>
    <row r="8" s="4" customFormat="1" ht="40" customHeight="1" spans="1:25">
      <c r="A8" s="27">
        <v>2</v>
      </c>
      <c r="B8" s="32" t="s">
        <v>40</v>
      </c>
      <c r="C8" s="32" t="s">
        <v>34</v>
      </c>
      <c r="D8" s="33" t="s">
        <v>34</v>
      </c>
      <c r="E8" s="32" t="s">
        <v>35</v>
      </c>
      <c r="F8" s="34" t="s">
        <v>41</v>
      </c>
      <c r="G8" s="35" t="s">
        <v>42</v>
      </c>
      <c r="H8" s="36" t="s">
        <v>43</v>
      </c>
      <c r="I8" s="59" t="s">
        <v>44</v>
      </c>
      <c r="J8" s="44">
        <v>1.84</v>
      </c>
      <c r="K8" s="44"/>
      <c r="L8" s="44"/>
      <c r="M8" s="44">
        <v>1.84</v>
      </c>
      <c r="N8" s="44"/>
      <c r="O8" s="44"/>
      <c r="P8" s="44"/>
      <c r="Q8" s="44"/>
      <c r="R8" s="79">
        <v>0.39</v>
      </c>
      <c r="S8" s="80">
        <f t="shared" si="1"/>
        <v>0.21195652173913</v>
      </c>
      <c r="T8" s="44">
        <v>2331</v>
      </c>
      <c r="U8" s="44">
        <v>7343</v>
      </c>
      <c r="V8" s="44">
        <v>2331</v>
      </c>
      <c r="W8" s="44">
        <v>7343</v>
      </c>
      <c r="X8" s="79">
        <v>0.39</v>
      </c>
      <c r="Y8" s="80">
        <f t="shared" si="2"/>
        <v>0.21195652173913</v>
      </c>
    </row>
    <row r="9" s="4" customFormat="1" ht="45" customHeight="1" spans="1:25">
      <c r="A9" s="27">
        <v>3</v>
      </c>
      <c r="B9" s="32" t="s">
        <v>45</v>
      </c>
      <c r="C9" s="32" t="s">
        <v>34</v>
      </c>
      <c r="D9" s="33" t="s">
        <v>34</v>
      </c>
      <c r="E9" s="32" t="s">
        <v>35</v>
      </c>
      <c r="F9" s="34" t="s">
        <v>46</v>
      </c>
      <c r="G9" s="35" t="s">
        <v>42</v>
      </c>
      <c r="H9" s="36" t="s">
        <v>43</v>
      </c>
      <c r="I9" s="59" t="s">
        <v>44</v>
      </c>
      <c r="J9" s="44">
        <v>50</v>
      </c>
      <c r="K9" s="44"/>
      <c r="L9" s="44">
        <v>22</v>
      </c>
      <c r="M9" s="44">
        <v>28</v>
      </c>
      <c r="N9" s="44"/>
      <c r="O9" s="44"/>
      <c r="P9" s="44"/>
      <c r="Q9" s="44"/>
      <c r="R9" s="79">
        <v>46.8</v>
      </c>
      <c r="S9" s="80">
        <f t="shared" si="1"/>
        <v>0.936</v>
      </c>
      <c r="T9" s="44">
        <v>2331</v>
      </c>
      <c r="U9" s="44">
        <v>7343</v>
      </c>
      <c r="V9" s="44">
        <v>2331</v>
      </c>
      <c r="W9" s="44">
        <v>7343</v>
      </c>
      <c r="X9" s="79">
        <v>46.8</v>
      </c>
      <c r="Y9" s="80">
        <f t="shared" si="2"/>
        <v>0.936</v>
      </c>
    </row>
    <row r="10" s="6" customFormat="1" ht="51" customHeight="1" spans="1:25">
      <c r="A10" s="27">
        <v>4</v>
      </c>
      <c r="B10" s="32" t="s">
        <v>47</v>
      </c>
      <c r="C10" s="32" t="s">
        <v>48</v>
      </c>
      <c r="D10" s="33" t="s">
        <v>49</v>
      </c>
      <c r="E10" s="32" t="s">
        <v>35</v>
      </c>
      <c r="F10" s="34" t="s">
        <v>50</v>
      </c>
      <c r="G10" s="37" t="s">
        <v>51</v>
      </c>
      <c r="H10" s="36" t="s">
        <v>52</v>
      </c>
      <c r="I10" s="60" t="s">
        <v>39</v>
      </c>
      <c r="J10" s="44">
        <v>37.35</v>
      </c>
      <c r="K10" s="44"/>
      <c r="L10" s="44"/>
      <c r="M10" s="44"/>
      <c r="N10" s="44">
        <v>37.35</v>
      </c>
      <c r="O10" s="44"/>
      <c r="P10" s="44"/>
      <c r="Q10" s="44"/>
      <c r="R10" s="81">
        <v>37.35</v>
      </c>
      <c r="S10" s="80">
        <f t="shared" si="1"/>
        <v>1</v>
      </c>
      <c r="T10" s="44">
        <v>241</v>
      </c>
      <c r="U10" s="44">
        <v>241</v>
      </c>
      <c r="V10" s="44">
        <v>241</v>
      </c>
      <c r="W10" s="44">
        <v>241</v>
      </c>
      <c r="X10" s="81">
        <v>37.35</v>
      </c>
      <c r="Y10" s="80">
        <f t="shared" si="2"/>
        <v>1</v>
      </c>
    </row>
    <row r="11" s="6" customFormat="1" ht="51" customHeight="1" spans="1:25">
      <c r="A11" s="27">
        <v>5</v>
      </c>
      <c r="B11" s="32" t="s">
        <v>53</v>
      </c>
      <c r="C11" s="32" t="s">
        <v>48</v>
      </c>
      <c r="D11" s="33" t="s">
        <v>49</v>
      </c>
      <c r="E11" s="32" t="s">
        <v>35</v>
      </c>
      <c r="F11" s="34" t="s">
        <v>50</v>
      </c>
      <c r="G11" s="37" t="s">
        <v>51</v>
      </c>
      <c r="H11" s="36" t="s">
        <v>52</v>
      </c>
      <c r="I11" s="60" t="s">
        <v>39</v>
      </c>
      <c r="J11" s="44">
        <v>45.75</v>
      </c>
      <c r="K11" s="44"/>
      <c r="L11" s="44"/>
      <c r="M11" s="44"/>
      <c r="N11" s="44">
        <v>45.75</v>
      </c>
      <c r="O11" s="44"/>
      <c r="P11" s="44"/>
      <c r="Q11" s="44"/>
      <c r="R11" s="81">
        <v>40.2</v>
      </c>
      <c r="S11" s="80">
        <f t="shared" si="1"/>
        <v>0.878688524590164</v>
      </c>
      <c r="T11" s="44">
        <v>306</v>
      </c>
      <c r="U11" s="44">
        <v>306</v>
      </c>
      <c r="V11" s="44">
        <v>306</v>
      </c>
      <c r="W11" s="44">
        <v>306</v>
      </c>
      <c r="X11" s="81">
        <v>40.2</v>
      </c>
      <c r="Y11" s="80">
        <f t="shared" si="2"/>
        <v>0.878688524590164</v>
      </c>
    </row>
    <row r="12" s="6" customFormat="1" ht="44" customHeight="1" spans="1:25">
      <c r="A12" s="27">
        <v>6</v>
      </c>
      <c r="B12" s="35" t="s">
        <v>54</v>
      </c>
      <c r="C12" s="38" t="s">
        <v>55</v>
      </c>
      <c r="D12" s="33" t="s">
        <v>56</v>
      </c>
      <c r="E12" s="32" t="s">
        <v>57</v>
      </c>
      <c r="F12" s="39" t="s">
        <v>58</v>
      </c>
      <c r="G12" s="40" t="s">
        <v>59</v>
      </c>
      <c r="H12" s="41" t="s">
        <v>60</v>
      </c>
      <c r="I12" s="61" t="s">
        <v>39</v>
      </c>
      <c r="J12" s="62">
        <v>1.59</v>
      </c>
      <c r="K12" s="44"/>
      <c r="L12" s="44"/>
      <c r="M12" s="44"/>
      <c r="N12" s="62">
        <v>1.59</v>
      </c>
      <c r="O12" s="44"/>
      <c r="P12" s="44"/>
      <c r="Q12" s="44"/>
      <c r="R12" s="81">
        <v>1.59</v>
      </c>
      <c r="S12" s="80">
        <f t="shared" si="1"/>
        <v>1</v>
      </c>
      <c r="T12" s="44">
        <v>265</v>
      </c>
      <c r="U12" s="44">
        <v>265</v>
      </c>
      <c r="V12" s="44">
        <v>265</v>
      </c>
      <c r="W12" s="44">
        <v>265</v>
      </c>
      <c r="X12" s="81">
        <v>1.59</v>
      </c>
      <c r="Y12" s="80">
        <f t="shared" si="2"/>
        <v>1</v>
      </c>
    </row>
    <row r="13" s="6" customFormat="1" ht="45" customHeight="1" spans="1:25">
      <c r="A13" s="27">
        <v>7</v>
      </c>
      <c r="B13" s="35" t="s">
        <v>61</v>
      </c>
      <c r="C13" s="38" t="s">
        <v>55</v>
      </c>
      <c r="D13" s="33" t="s">
        <v>56</v>
      </c>
      <c r="E13" s="32" t="s">
        <v>62</v>
      </c>
      <c r="F13" s="39" t="s">
        <v>63</v>
      </c>
      <c r="G13" s="40" t="s">
        <v>59</v>
      </c>
      <c r="H13" s="41" t="s">
        <v>60</v>
      </c>
      <c r="I13" s="61" t="s">
        <v>39</v>
      </c>
      <c r="J13" s="62">
        <v>1.5</v>
      </c>
      <c r="K13" s="44"/>
      <c r="L13" s="44"/>
      <c r="M13" s="44"/>
      <c r="N13" s="62">
        <v>1.5</v>
      </c>
      <c r="O13" s="44"/>
      <c r="P13" s="44"/>
      <c r="Q13" s="44"/>
      <c r="R13" s="81">
        <v>1.17</v>
      </c>
      <c r="S13" s="80">
        <f t="shared" si="1"/>
        <v>0.78</v>
      </c>
      <c r="T13" s="44">
        <v>250</v>
      </c>
      <c r="U13" s="44">
        <v>250</v>
      </c>
      <c r="V13" s="44">
        <v>250</v>
      </c>
      <c r="W13" s="44">
        <v>250</v>
      </c>
      <c r="X13" s="81">
        <v>1.17</v>
      </c>
      <c r="Y13" s="80">
        <f t="shared" si="2"/>
        <v>0.78</v>
      </c>
    </row>
    <row r="14" s="6" customFormat="1" ht="43" customHeight="1" spans="1:25">
      <c r="A14" s="27">
        <v>8</v>
      </c>
      <c r="B14" s="35" t="s">
        <v>64</v>
      </c>
      <c r="C14" s="38" t="s">
        <v>55</v>
      </c>
      <c r="D14" s="33" t="s">
        <v>56</v>
      </c>
      <c r="E14" s="32" t="s">
        <v>65</v>
      </c>
      <c r="F14" s="39" t="s">
        <v>66</v>
      </c>
      <c r="G14" s="40" t="s">
        <v>59</v>
      </c>
      <c r="H14" s="41" t="s">
        <v>60</v>
      </c>
      <c r="I14" s="61" t="s">
        <v>39</v>
      </c>
      <c r="J14" s="62">
        <v>0.21</v>
      </c>
      <c r="K14" s="44"/>
      <c r="L14" s="44"/>
      <c r="M14" s="44"/>
      <c r="N14" s="62">
        <v>0.21</v>
      </c>
      <c r="O14" s="44"/>
      <c r="P14" s="44"/>
      <c r="Q14" s="44"/>
      <c r="R14" s="81">
        <v>0.21</v>
      </c>
      <c r="S14" s="80">
        <f t="shared" si="1"/>
        <v>1</v>
      </c>
      <c r="T14" s="44">
        <v>35</v>
      </c>
      <c r="U14" s="44">
        <v>35</v>
      </c>
      <c r="V14" s="44">
        <v>35</v>
      </c>
      <c r="W14" s="44">
        <v>35</v>
      </c>
      <c r="X14" s="81">
        <v>0.21</v>
      </c>
      <c r="Y14" s="80">
        <f t="shared" si="2"/>
        <v>1</v>
      </c>
    </row>
    <row r="15" s="6" customFormat="1" ht="43" customHeight="1" spans="1:25">
      <c r="A15" s="27">
        <v>9</v>
      </c>
      <c r="B15" s="35" t="s">
        <v>67</v>
      </c>
      <c r="C15" s="38" t="s">
        <v>55</v>
      </c>
      <c r="D15" s="33" t="s">
        <v>56</v>
      </c>
      <c r="E15" s="32" t="s">
        <v>68</v>
      </c>
      <c r="F15" s="39" t="s">
        <v>69</v>
      </c>
      <c r="G15" s="40" t="s">
        <v>59</v>
      </c>
      <c r="H15" s="41" t="s">
        <v>60</v>
      </c>
      <c r="I15" s="61" t="s">
        <v>39</v>
      </c>
      <c r="J15" s="62">
        <v>3.4</v>
      </c>
      <c r="K15" s="44"/>
      <c r="L15" s="44"/>
      <c r="M15" s="44"/>
      <c r="N15" s="62">
        <v>3.4</v>
      </c>
      <c r="O15" s="44"/>
      <c r="P15" s="44"/>
      <c r="Q15" s="44"/>
      <c r="R15" s="81">
        <v>2.84</v>
      </c>
      <c r="S15" s="80">
        <f t="shared" si="1"/>
        <v>0.835294117647059</v>
      </c>
      <c r="T15" s="44">
        <v>567</v>
      </c>
      <c r="U15" s="44">
        <v>567</v>
      </c>
      <c r="V15" s="44">
        <v>567</v>
      </c>
      <c r="W15" s="44">
        <v>567</v>
      </c>
      <c r="X15" s="81">
        <v>2.84</v>
      </c>
      <c r="Y15" s="80">
        <f t="shared" si="2"/>
        <v>0.835294117647059</v>
      </c>
    </row>
    <row r="16" s="6" customFormat="1" ht="43" customHeight="1" spans="1:25">
      <c r="A16" s="27">
        <v>10</v>
      </c>
      <c r="B16" s="35" t="s">
        <v>70</v>
      </c>
      <c r="C16" s="38" t="s">
        <v>55</v>
      </c>
      <c r="D16" s="33" t="s">
        <v>56</v>
      </c>
      <c r="E16" s="32" t="s">
        <v>71</v>
      </c>
      <c r="F16" s="39" t="s">
        <v>72</v>
      </c>
      <c r="G16" s="40" t="s">
        <v>59</v>
      </c>
      <c r="H16" s="41" t="s">
        <v>60</v>
      </c>
      <c r="I16" s="61" t="s">
        <v>39</v>
      </c>
      <c r="J16" s="62">
        <v>0.9</v>
      </c>
      <c r="K16" s="44"/>
      <c r="L16" s="44"/>
      <c r="M16" s="44"/>
      <c r="N16" s="62">
        <v>0.9</v>
      </c>
      <c r="O16" s="44"/>
      <c r="P16" s="44"/>
      <c r="Q16" s="44"/>
      <c r="R16" s="81">
        <v>0.9</v>
      </c>
      <c r="S16" s="80">
        <f t="shared" si="1"/>
        <v>1</v>
      </c>
      <c r="T16" s="44">
        <v>150</v>
      </c>
      <c r="U16" s="44">
        <v>150</v>
      </c>
      <c r="V16" s="44">
        <v>150</v>
      </c>
      <c r="W16" s="44">
        <v>150</v>
      </c>
      <c r="X16" s="81">
        <v>0.9</v>
      </c>
      <c r="Y16" s="80">
        <f t="shared" si="2"/>
        <v>1</v>
      </c>
    </row>
    <row r="17" s="6" customFormat="1" ht="45" customHeight="1" spans="1:25">
      <c r="A17" s="27">
        <v>11</v>
      </c>
      <c r="B17" s="35" t="s">
        <v>73</v>
      </c>
      <c r="C17" s="38" t="s">
        <v>55</v>
      </c>
      <c r="D17" s="33" t="s">
        <v>56</v>
      </c>
      <c r="E17" s="32" t="s">
        <v>74</v>
      </c>
      <c r="F17" s="39" t="s">
        <v>75</v>
      </c>
      <c r="G17" s="40" t="s">
        <v>59</v>
      </c>
      <c r="H17" s="41" t="s">
        <v>60</v>
      </c>
      <c r="I17" s="61" t="s">
        <v>39</v>
      </c>
      <c r="J17" s="62">
        <v>2.4</v>
      </c>
      <c r="K17" s="44"/>
      <c r="L17" s="44"/>
      <c r="M17" s="44"/>
      <c r="N17" s="62">
        <v>2.4</v>
      </c>
      <c r="O17" s="44"/>
      <c r="P17" s="44"/>
      <c r="Q17" s="44"/>
      <c r="R17" s="81">
        <v>0.498</v>
      </c>
      <c r="S17" s="80">
        <f t="shared" si="1"/>
        <v>0.2075</v>
      </c>
      <c r="T17" s="44">
        <v>400</v>
      </c>
      <c r="U17" s="44">
        <v>400</v>
      </c>
      <c r="V17" s="44">
        <v>400</v>
      </c>
      <c r="W17" s="44">
        <v>400</v>
      </c>
      <c r="X17" s="81">
        <v>0.498</v>
      </c>
      <c r="Y17" s="80">
        <f t="shared" si="2"/>
        <v>0.2075</v>
      </c>
    </row>
    <row r="18" s="7" customFormat="1" ht="38" customHeight="1" spans="1:25">
      <c r="A18" s="27">
        <v>12</v>
      </c>
      <c r="B18" s="32" t="s">
        <v>76</v>
      </c>
      <c r="C18" s="32" t="s">
        <v>77</v>
      </c>
      <c r="D18" s="33" t="s">
        <v>78</v>
      </c>
      <c r="E18" s="32" t="s">
        <v>35</v>
      </c>
      <c r="F18" s="39" t="s">
        <v>79</v>
      </c>
      <c r="G18" s="40" t="s">
        <v>80</v>
      </c>
      <c r="H18" s="41" t="s">
        <v>81</v>
      </c>
      <c r="I18" s="61" t="s">
        <v>39</v>
      </c>
      <c r="J18" s="44">
        <v>200</v>
      </c>
      <c r="K18" s="44"/>
      <c r="L18" s="44"/>
      <c r="M18" s="44"/>
      <c r="N18" s="44">
        <v>200</v>
      </c>
      <c r="O18" s="44"/>
      <c r="P18" s="44"/>
      <c r="Q18" s="44"/>
      <c r="R18" s="79">
        <v>186.82</v>
      </c>
      <c r="S18" s="80">
        <f t="shared" si="1"/>
        <v>0.9341</v>
      </c>
      <c r="T18" s="44">
        <v>800</v>
      </c>
      <c r="U18" s="44">
        <v>2800</v>
      </c>
      <c r="V18" s="44">
        <v>800</v>
      </c>
      <c r="W18" s="44">
        <v>2800</v>
      </c>
      <c r="X18" s="79">
        <v>186.82</v>
      </c>
      <c r="Y18" s="80">
        <f t="shared" si="2"/>
        <v>0.9341</v>
      </c>
    </row>
    <row r="19" s="8" customFormat="1" ht="44" customHeight="1" spans="1:25">
      <c r="A19" s="27">
        <v>13</v>
      </c>
      <c r="B19" s="32" t="s">
        <v>82</v>
      </c>
      <c r="C19" s="32" t="s">
        <v>48</v>
      </c>
      <c r="D19" s="33" t="s">
        <v>83</v>
      </c>
      <c r="E19" s="32" t="s">
        <v>35</v>
      </c>
      <c r="F19" s="34" t="s">
        <v>84</v>
      </c>
      <c r="G19" s="42" t="s">
        <v>85</v>
      </c>
      <c r="H19" s="36" t="s">
        <v>86</v>
      </c>
      <c r="I19" s="63" t="s">
        <v>39</v>
      </c>
      <c r="J19" s="44">
        <v>10</v>
      </c>
      <c r="K19" s="44"/>
      <c r="L19" s="44"/>
      <c r="M19" s="44"/>
      <c r="N19" s="44">
        <v>10</v>
      </c>
      <c r="O19" s="44"/>
      <c r="P19" s="44"/>
      <c r="Q19" s="44"/>
      <c r="R19" s="79">
        <v>0</v>
      </c>
      <c r="S19" s="80">
        <f t="shared" si="1"/>
        <v>0</v>
      </c>
      <c r="T19" s="44">
        <v>71</v>
      </c>
      <c r="U19" s="44">
        <v>71</v>
      </c>
      <c r="V19" s="44">
        <v>71</v>
      </c>
      <c r="W19" s="44">
        <v>71</v>
      </c>
      <c r="X19" s="82">
        <v>0</v>
      </c>
      <c r="Y19" s="80">
        <f t="shared" si="2"/>
        <v>0</v>
      </c>
    </row>
    <row r="20" s="9" customFormat="1" ht="111" customHeight="1" spans="1:25">
      <c r="A20" s="27">
        <v>14</v>
      </c>
      <c r="B20" s="32" t="s">
        <v>87</v>
      </c>
      <c r="C20" s="32" t="s">
        <v>88</v>
      </c>
      <c r="D20" s="33" t="s">
        <v>89</v>
      </c>
      <c r="E20" s="32" t="s">
        <v>35</v>
      </c>
      <c r="F20" s="34" t="s">
        <v>90</v>
      </c>
      <c r="G20" s="42" t="s">
        <v>91</v>
      </c>
      <c r="H20" s="36" t="s">
        <v>92</v>
      </c>
      <c r="I20" s="63" t="s">
        <v>93</v>
      </c>
      <c r="J20" s="44">
        <v>41.1</v>
      </c>
      <c r="K20" s="44"/>
      <c r="L20" s="44">
        <v>41.1</v>
      </c>
      <c r="M20" s="44"/>
      <c r="N20" s="44"/>
      <c r="O20" s="44"/>
      <c r="P20" s="44"/>
      <c r="Q20" s="44"/>
      <c r="R20" s="79">
        <v>41.1</v>
      </c>
      <c r="S20" s="80">
        <f t="shared" si="1"/>
        <v>1</v>
      </c>
      <c r="T20" s="44">
        <v>7343</v>
      </c>
      <c r="U20" s="44">
        <v>7343</v>
      </c>
      <c r="V20" s="44">
        <v>7343</v>
      </c>
      <c r="W20" s="44">
        <v>7343</v>
      </c>
      <c r="X20" s="79">
        <v>41.1</v>
      </c>
      <c r="Y20" s="80">
        <f t="shared" si="2"/>
        <v>1</v>
      </c>
    </row>
    <row r="21" s="9" customFormat="1" ht="56" customHeight="1" spans="1:25">
      <c r="A21" s="27">
        <v>15</v>
      </c>
      <c r="B21" s="32" t="s">
        <v>94</v>
      </c>
      <c r="C21" s="32" t="s">
        <v>95</v>
      </c>
      <c r="D21" s="33" t="s">
        <v>96</v>
      </c>
      <c r="E21" s="32" t="s">
        <v>97</v>
      </c>
      <c r="F21" s="34" t="s">
        <v>98</v>
      </c>
      <c r="G21" s="42" t="s">
        <v>99</v>
      </c>
      <c r="H21" s="36" t="s">
        <v>100</v>
      </c>
      <c r="I21" s="63" t="s">
        <v>101</v>
      </c>
      <c r="J21" s="64">
        <v>10</v>
      </c>
      <c r="K21" s="64">
        <v>5.38</v>
      </c>
      <c r="L21" s="44"/>
      <c r="M21" s="44"/>
      <c r="N21" s="44"/>
      <c r="O21" s="44"/>
      <c r="P21" s="44"/>
      <c r="Q21" s="64">
        <v>4.62</v>
      </c>
      <c r="R21" s="79">
        <v>9.375</v>
      </c>
      <c r="S21" s="80">
        <f t="shared" si="1"/>
        <v>0.9375</v>
      </c>
      <c r="T21" s="44">
        <v>32</v>
      </c>
      <c r="U21" s="44">
        <v>114</v>
      </c>
      <c r="V21" s="44">
        <v>6</v>
      </c>
      <c r="W21" s="44">
        <v>21</v>
      </c>
      <c r="X21" s="79">
        <v>9.375</v>
      </c>
      <c r="Y21" s="80">
        <f t="shared" si="2"/>
        <v>0.9375</v>
      </c>
    </row>
    <row r="22" s="9" customFormat="1" ht="97" customHeight="1" spans="1:25">
      <c r="A22" s="27">
        <v>16</v>
      </c>
      <c r="B22" s="32" t="s">
        <v>102</v>
      </c>
      <c r="C22" s="32" t="s">
        <v>95</v>
      </c>
      <c r="D22" s="33" t="s">
        <v>96</v>
      </c>
      <c r="E22" s="32" t="s">
        <v>103</v>
      </c>
      <c r="F22" s="34" t="s">
        <v>104</v>
      </c>
      <c r="G22" s="37" t="s">
        <v>105</v>
      </c>
      <c r="H22" s="36" t="s">
        <v>106</v>
      </c>
      <c r="I22" s="63" t="s">
        <v>107</v>
      </c>
      <c r="J22" s="64">
        <v>294.97</v>
      </c>
      <c r="K22" s="64">
        <v>294.97</v>
      </c>
      <c r="L22" s="44"/>
      <c r="M22" s="44"/>
      <c r="N22" s="44"/>
      <c r="O22" s="44"/>
      <c r="P22" s="44"/>
      <c r="Q22" s="64"/>
      <c r="R22" s="79">
        <v>294.02</v>
      </c>
      <c r="S22" s="80">
        <f t="shared" si="1"/>
        <v>0.996779333491541</v>
      </c>
      <c r="T22" s="44">
        <v>337</v>
      </c>
      <c r="U22" s="44">
        <v>1052</v>
      </c>
      <c r="V22" s="44">
        <v>96</v>
      </c>
      <c r="W22" s="44">
        <v>351</v>
      </c>
      <c r="X22" s="79">
        <v>294.02</v>
      </c>
      <c r="Y22" s="80">
        <f t="shared" si="2"/>
        <v>0.996779333491541</v>
      </c>
    </row>
    <row r="23" s="9" customFormat="1" ht="45" customHeight="1" spans="1:25">
      <c r="A23" s="27">
        <v>17</v>
      </c>
      <c r="B23" s="32" t="s">
        <v>108</v>
      </c>
      <c r="C23" s="32" t="s">
        <v>95</v>
      </c>
      <c r="D23" s="33" t="s">
        <v>89</v>
      </c>
      <c r="E23" s="32" t="s">
        <v>109</v>
      </c>
      <c r="F23" s="34" t="s">
        <v>110</v>
      </c>
      <c r="G23" s="37" t="s">
        <v>111</v>
      </c>
      <c r="H23" s="35" t="s">
        <v>112</v>
      </c>
      <c r="I23" s="63" t="s">
        <v>113</v>
      </c>
      <c r="J23" s="32">
        <v>138.59</v>
      </c>
      <c r="K23" s="32">
        <v>120</v>
      </c>
      <c r="L23" s="44"/>
      <c r="M23" s="44"/>
      <c r="N23" s="44"/>
      <c r="O23" s="44"/>
      <c r="P23" s="44"/>
      <c r="Q23" s="64">
        <v>18.59</v>
      </c>
      <c r="R23" s="79">
        <v>138.59</v>
      </c>
      <c r="S23" s="80">
        <f t="shared" si="1"/>
        <v>1</v>
      </c>
      <c r="T23" s="32">
        <v>604</v>
      </c>
      <c r="U23" s="32">
        <v>1754</v>
      </c>
      <c r="V23" s="32">
        <v>29</v>
      </c>
      <c r="W23" s="32">
        <v>97</v>
      </c>
      <c r="X23" s="79">
        <v>138.59</v>
      </c>
      <c r="Y23" s="80">
        <f t="shared" si="2"/>
        <v>1</v>
      </c>
    </row>
    <row r="24" s="9" customFormat="1" ht="104" customHeight="1" spans="1:25">
      <c r="A24" s="27">
        <v>18</v>
      </c>
      <c r="B24" s="32" t="s">
        <v>114</v>
      </c>
      <c r="C24" s="32" t="s">
        <v>95</v>
      </c>
      <c r="D24" s="33" t="s">
        <v>89</v>
      </c>
      <c r="E24" s="32" t="s">
        <v>115</v>
      </c>
      <c r="F24" s="34" t="s">
        <v>116</v>
      </c>
      <c r="G24" s="37" t="s">
        <v>117</v>
      </c>
      <c r="H24" s="36" t="s">
        <v>118</v>
      </c>
      <c r="I24" s="63" t="s">
        <v>119</v>
      </c>
      <c r="J24" s="48">
        <v>644.79</v>
      </c>
      <c r="K24" s="48">
        <v>127.04</v>
      </c>
      <c r="L24" s="44">
        <v>213.078</v>
      </c>
      <c r="M24" s="44"/>
      <c r="N24" s="44"/>
      <c r="O24" s="44"/>
      <c r="P24" s="44"/>
      <c r="Q24" s="64"/>
      <c r="R24" s="79">
        <v>340.118</v>
      </c>
      <c r="S24" s="80">
        <f t="shared" si="1"/>
        <v>0.5274864684626</v>
      </c>
      <c r="T24" s="44">
        <v>1167</v>
      </c>
      <c r="U24" s="44">
        <v>3411</v>
      </c>
      <c r="V24" s="44">
        <v>68</v>
      </c>
      <c r="W24" s="44">
        <v>206</v>
      </c>
      <c r="X24" s="79">
        <v>340.118</v>
      </c>
      <c r="Y24" s="80">
        <f t="shared" si="2"/>
        <v>0.5274864684626</v>
      </c>
    </row>
    <row r="25" s="1" customFormat="1" ht="65" customHeight="1" spans="1:25">
      <c r="A25" s="27">
        <v>19</v>
      </c>
      <c r="B25" s="32" t="s">
        <v>120</v>
      </c>
      <c r="C25" s="32" t="s">
        <v>95</v>
      </c>
      <c r="D25" s="33" t="s">
        <v>89</v>
      </c>
      <c r="E25" s="32" t="s">
        <v>121</v>
      </c>
      <c r="F25" s="34" t="s">
        <v>122</v>
      </c>
      <c r="G25" s="37" t="s">
        <v>123</v>
      </c>
      <c r="H25" s="36" t="s">
        <v>124</v>
      </c>
      <c r="I25" s="63" t="s">
        <v>125</v>
      </c>
      <c r="J25" s="65">
        <v>55</v>
      </c>
      <c r="K25" s="48">
        <v>55</v>
      </c>
      <c r="L25" s="44"/>
      <c r="M25" s="44"/>
      <c r="N25" s="44"/>
      <c r="O25" s="44"/>
      <c r="P25" s="44"/>
      <c r="Q25" s="64"/>
      <c r="R25" s="52">
        <v>55</v>
      </c>
      <c r="S25" s="80">
        <f t="shared" si="1"/>
        <v>1</v>
      </c>
      <c r="T25" s="44">
        <v>145</v>
      </c>
      <c r="U25" s="44">
        <v>546</v>
      </c>
      <c r="V25" s="44">
        <v>23</v>
      </c>
      <c r="W25" s="44">
        <v>69</v>
      </c>
      <c r="X25" s="52">
        <v>55</v>
      </c>
      <c r="Y25" s="80">
        <f t="shared" si="2"/>
        <v>1</v>
      </c>
    </row>
    <row r="26" s="1" customFormat="1" ht="148" customHeight="1" spans="1:25">
      <c r="A26" s="27">
        <v>20</v>
      </c>
      <c r="B26" s="32" t="s">
        <v>126</v>
      </c>
      <c r="C26" s="32" t="s">
        <v>95</v>
      </c>
      <c r="D26" s="33" t="s">
        <v>89</v>
      </c>
      <c r="E26" s="32" t="s">
        <v>127</v>
      </c>
      <c r="F26" s="34" t="s">
        <v>128</v>
      </c>
      <c r="G26" s="37" t="s">
        <v>129</v>
      </c>
      <c r="H26" s="36" t="s">
        <v>130</v>
      </c>
      <c r="I26" s="63" t="s">
        <v>131</v>
      </c>
      <c r="J26" s="44">
        <v>593.22</v>
      </c>
      <c r="K26" s="64">
        <v>316</v>
      </c>
      <c r="L26" s="44"/>
      <c r="M26" s="44"/>
      <c r="N26" s="44"/>
      <c r="O26" s="44"/>
      <c r="P26" s="44"/>
      <c r="Q26" s="64"/>
      <c r="R26" s="52">
        <v>316</v>
      </c>
      <c r="S26" s="80">
        <f t="shared" si="1"/>
        <v>0.532686018677725</v>
      </c>
      <c r="T26" s="44">
        <v>1036</v>
      </c>
      <c r="U26" s="44">
        <v>3333</v>
      </c>
      <c r="V26" s="44">
        <v>275</v>
      </c>
      <c r="W26" s="44">
        <v>816</v>
      </c>
      <c r="X26" s="52">
        <v>316</v>
      </c>
      <c r="Y26" s="80">
        <f t="shared" si="2"/>
        <v>0.532686018677725</v>
      </c>
    </row>
    <row r="27" s="1" customFormat="1" ht="108" customHeight="1" spans="1:25">
      <c r="A27" s="27">
        <v>21</v>
      </c>
      <c r="B27" s="32" t="s">
        <v>132</v>
      </c>
      <c r="C27" s="38" t="s">
        <v>95</v>
      </c>
      <c r="D27" s="33" t="s">
        <v>89</v>
      </c>
      <c r="E27" s="32" t="s">
        <v>133</v>
      </c>
      <c r="F27" s="34" t="s">
        <v>134</v>
      </c>
      <c r="G27" s="37" t="s">
        <v>135</v>
      </c>
      <c r="H27" s="35" t="s">
        <v>136</v>
      </c>
      <c r="I27" s="63" t="s">
        <v>137</v>
      </c>
      <c r="J27" s="32">
        <v>264.62</v>
      </c>
      <c r="K27" s="32"/>
      <c r="L27" s="32">
        <v>240</v>
      </c>
      <c r="M27" s="32"/>
      <c r="N27" s="44"/>
      <c r="O27" s="44"/>
      <c r="P27" s="44"/>
      <c r="Q27" s="64">
        <v>24.62</v>
      </c>
      <c r="R27" s="52">
        <v>264.62</v>
      </c>
      <c r="S27" s="80">
        <f t="shared" si="1"/>
        <v>1</v>
      </c>
      <c r="T27" s="32">
        <v>86</v>
      </c>
      <c r="U27" s="32">
        <v>260</v>
      </c>
      <c r="V27" s="32">
        <v>12</v>
      </c>
      <c r="W27" s="32">
        <v>34</v>
      </c>
      <c r="X27" s="52">
        <v>264.62</v>
      </c>
      <c r="Y27" s="80">
        <f t="shared" si="2"/>
        <v>1</v>
      </c>
    </row>
    <row r="28" s="1" customFormat="1" ht="67" customHeight="1" spans="1:25">
      <c r="A28" s="27">
        <v>22</v>
      </c>
      <c r="B28" s="32" t="s">
        <v>138</v>
      </c>
      <c r="C28" s="34" t="s">
        <v>95</v>
      </c>
      <c r="D28" s="32" t="s">
        <v>139</v>
      </c>
      <c r="E28" s="32" t="s">
        <v>140</v>
      </c>
      <c r="F28" s="34" t="s">
        <v>141</v>
      </c>
      <c r="G28" s="37" t="s">
        <v>142</v>
      </c>
      <c r="H28" s="32" t="s">
        <v>143</v>
      </c>
      <c r="I28" s="63" t="s">
        <v>144</v>
      </c>
      <c r="J28" s="32">
        <v>140.82</v>
      </c>
      <c r="K28" s="32">
        <v>140.82</v>
      </c>
      <c r="L28" s="32"/>
      <c r="M28" s="32"/>
      <c r="N28" s="44"/>
      <c r="O28" s="44"/>
      <c r="P28" s="44"/>
      <c r="Q28" s="64"/>
      <c r="R28" s="52">
        <v>126.74</v>
      </c>
      <c r="S28" s="80">
        <f t="shared" si="1"/>
        <v>0.90001420252805</v>
      </c>
      <c r="T28" s="32">
        <v>1280</v>
      </c>
      <c r="U28" s="32">
        <v>3256</v>
      </c>
      <c r="V28" s="32">
        <v>59</v>
      </c>
      <c r="W28" s="32">
        <v>195</v>
      </c>
      <c r="X28" s="52">
        <v>126.74</v>
      </c>
      <c r="Y28" s="80">
        <f t="shared" si="2"/>
        <v>0.90001420252805</v>
      </c>
    </row>
    <row r="29" s="1" customFormat="1" ht="108" customHeight="1" spans="1:25">
      <c r="A29" s="27">
        <v>23</v>
      </c>
      <c r="B29" s="32" t="s">
        <v>145</v>
      </c>
      <c r="C29" s="34" t="s">
        <v>95</v>
      </c>
      <c r="D29" s="32" t="s">
        <v>96</v>
      </c>
      <c r="E29" s="32" t="s">
        <v>146</v>
      </c>
      <c r="F29" s="34" t="s">
        <v>147</v>
      </c>
      <c r="G29" s="37" t="s">
        <v>148</v>
      </c>
      <c r="H29" s="32" t="s">
        <v>149</v>
      </c>
      <c r="I29" s="63" t="s">
        <v>144</v>
      </c>
      <c r="J29" s="32">
        <v>175.07</v>
      </c>
      <c r="K29" s="32">
        <v>175.07</v>
      </c>
      <c r="L29" s="32"/>
      <c r="M29" s="32"/>
      <c r="N29" s="44"/>
      <c r="O29" s="44"/>
      <c r="P29" s="44"/>
      <c r="Q29" s="64"/>
      <c r="R29" s="52">
        <v>175.07</v>
      </c>
      <c r="S29" s="80">
        <f t="shared" si="1"/>
        <v>1</v>
      </c>
      <c r="T29" s="32">
        <v>151</v>
      </c>
      <c r="U29" s="32">
        <v>503</v>
      </c>
      <c r="V29" s="32">
        <v>2</v>
      </c>
      <c r="W29" s="32">
        <v>5</v>
      </c>
      <c r="X29" s="52">
        <v>175.07</v>
      </c>
      <c r="Y29" s="80">
        <f t="shared" si="2"/>
        <v>1</v>
      </c>
    </row>
    <row r="30" s="1" customFormat="1" ht="79" customHeight="1" spans="1:25">
      <c r="A30" s="27">
        <v>24</v>
      </c>
      <c r="B30" s="32" t="s">
        <v>150</v>
      </c>
      <c r="C30" s="38" t="s">
        <v>95</v>
      </c>
      <c r="D30" s="32" t="s">
        <v>96</v>
      </c>
      <c r="E30" s="32" t="s">
        <v>151</v>
      </c>
      <c r="F30" s="34" t="s">
        <v>152</v>
      </c>
      <c r="G30" s="32" t="s">
        <v>153</v>
      </c>
      <c r="H30" s="32" t="s">
        <v>154</v>
      </c>
      <c r="I30" s="63"/>
      <c r="J30" s="52">
        <v>266.49</v>
      </c>
      <c r="K30" s="66">
        <v>100</v>
      </c>
      <c r="L30" s="66"/>
      <c r="M30" s="67"/>
      <c r="N30" s="67"/>
      <c r="O30" s="67">
        <v>166.49</v>
      </c>
      <c r="P30" s="67"/>
      <c r="Q30" s="67"/>
      <c r="R30" s="52">
        <v>100</v>
      </c>
      <c r="S30" s="80">
        <f t="shared" si="1"/>
        <v>0.375248602198957</v>
      </c>
      <c r="T30" s="52">
        <v>1345</v>
      </c>
      <c r="U30" s="52">
        <v>3496</v>
      </c>
      <c r="V30" s="67">
        <v>47</v>
      </c>
      <c r="W30" s="67">
        <v>160</v>
      </c>
      <c r="X30" s="52">
        <v>100</v>
      </c>
      <c r="Y30" s="80">
        <f t="shared" si="2"/>
        <v>0.375248602198957</v>
      </c>
    </row>
    <row r="31" s="1" customFormat="1" ht="59" customHeight="1" spans="1:25">
      <c r="A31" s="27">
        <v>25</v>
      </c>
      <c r="B31" s="32" t="s">
        <v>155</v>
      </c>
      <c r="C31" s="32" t="s">
        <v>156</v>
      </c>
      <c r="D31" s="33" t="s">
        <v>157</v>
      </c>
      <c r="E31" s="32" t="s">
        <v>158</v>
      </c>
      <c r="F31" s="34" t="s">
        <v>159</v>
      </c>
      <c r="G31" s="37" t="s">
        <v>160</v>
      </c>
      <c r="H31" s="36" t="s">
        <v>161</v>
      </c>
      <c r="I31" s="63" t="s">
        <v>162</v>
      </c>
      <c r="J31" s="68">
        <v>73.1</v>
      </c>
      <c r="K31" s="69">
        <v>73.1</v>
      </c>
      <c r="L31" s="69"/>
      <c r="M31" s="44"/>
      <c r="N31" s="44"/>
      <c r="O31" s="44"/>
      <c r="P31" s="44"/>
      <c r="Q31" s="44"/>
      <c r="R31" s="52">
        <v>70.81</v>
      </c>
      <c r="S31" s="80">
        <f t="shared" si="1"/>
        <v>0.968673050615595</v>
      </c>
      <c r="T31" s="44">
        <v>1585</v>
      </c>
      <c r="U31" s="44">
        <v>4336</v>
      </c>
      <c r="V31" s="44">
        <v>102</v>
      </c>
      <c r="W31" s="44">
        <v>306</v>
      </c>
      <c r="X31" s="52">
        <v>70.81</v>
      </c>
      <c r="Y31" s="80">
        <f t="shared" si="2"/>
        <v>0.968673050615595</v>
      </c>
    </row>
    <row r="32" s="1" customFormat="1" ht="108" customHeight="1" spans="1:25">
      <c r="A32" s="27">
        <v>26</v>
      </c>
      <c r="B32" s="32" t="s">
        <v>163</v>
      </c>
      <c r="C32" s="38" t="s">
        <v>156</v>
      </c>
      <c r="D32" s="33" t="s">
        <v>157</v>
      </c>
      <c r="E32" s="32" t="s">
        <v>164</v>
      </c>
      <c r="F32" s="34" t="s">
        <v>165</v>
      </c>
      <c r="G32" s="37" t="s">
        <v>166</v>
      </c>
      <c r="H32" s="36" t="s">
        <v>167</v>
      </c>
      <c r="I32" s="63" t="s">
        <v>168</v>
      </c>
      <c r="J32" s="32">
        <v>350</v>
      </c>
      <c r="K32" s="32"/>
      <c r="L32" s="32">
        <v>247.597</v>
      </c>
      <c r="M32" s="32"/>
      <c r="N32" s="32"/>
      <c r="O32" s="44"/>
      <c r="P32" s="44"/>
      <c r="Q32" s="44">
        <v>102.403</v>
      </c>
      <c r="R32" s="52">
        <v>247.597</v>
      </c>
      <c r="S32" s="80">
        <f t="shared" si="1"/>
        <v>0.70742</v>
      </c>
      <c r="T32" s="32">
        <v>2043</v>
      </c>
      <c r="U32" s="32">
        <v>6647</v>
      </c>
      <c r="V32" s="32">
        <v>61</v>
      </c>
      <c r="W32" s="32">
        <v>205</v>
      </c>
      <c r="X32" s="52">
        <v>247.597</v>
      </c>
      <c r="Y32" s="80">
        <f t="shared" si="2"/>
        <v>0.70742</v>
      </c>
    </row>
    <row r="33" s="1" customFormat="1" ht="108" customHeight="1" spans="1:25">
      <c r="A33" s="27">
        <v>27</v>
      </c>
      <c r="B33" s="32" t="s">
        <v>169</v>
      </c>
      <c r="C33" s="38" t="s">
        <v>156</v>
      </c>
      <c r="D33" s="33" t="s">
        <v>157</v>
      </c>
      <c r="E33" s="32" t="s">
        <v>164</v>
      </c>
      <c r="F33" s="34" t="s">
        <v>170</v>
      </c>
      <c r="G33" s="37" t="s">
        <v>171</v>
      </c>
      <c r="H33" s="35" t="s">
        <v>172</v>
      </c>
      <c r="I33" s="63" t="s">
        <v>173</v>
      </c>
      <c r="J33" s="32">
        <v>132.03</v>
      </c>
      <c r="K33" s="32"/>
      <c r="L33" s="32">
        <v>132.03</v>
      </c>
      <c r="M33" s="32"/>
      <c r="N33" s="32"/>
      <c r="O33" s="44"/>
      <c r="P33" s="44"/>
      <c r="Q33" s="44">
        <v>6.78</v>
      </c>
      <c r="R33" s="52">
        <v>118.83</v>
      </c>
      <c r="S33" s="80">
        <f t="shared" si="1"/>
        <v>0.900022722108612</v>
      </c>
      <c r="T33" s="32">
        <v>368</v>
      </c>
      <c r="U33" s="32">
        <v>937</v>
      </c>
      <c r="V33" s="32">
        <v>24</v>
      </c>
      <c r="W33" s="32">
        <v>72</v>
      </c>
      <c r="X33" s="52">
        <v>118.83</v>
      </c>
      <c r="Y33" s="80">
        <f t="shared" si="2"/>
        <v>0.900022722108612</v>
      </c>
    </row>
    <row r="34" s="1" customFormat="1" ht="96" customHeight="1" spans="1:25">
      <c r="A34" s="27">
        <v>28</v>
      </c>
      <c r="B34" s="32" t="s">
        <v>174</v>
      </c>
      <c r="C34" s="38" t="s">
        <v>156</v>
      </c>
      <c r="D34" s="33" t="s">
        <v>157</v>
      </c>
      <c r="E34" s="32" t="s">
        <v>175</v>
      </c>
      <c r="F34" s="34" t="s">
        <v>176</v>
      </c>
      <c r="G34" s="37" t="s">
        <v>177</v>
      </c>
      <c r="H34" s="36" t="s">
        <v>178</v>
      </c>
      <c r="I34" s="63" t="s">
        <v>179</v>
      </c>
      <c r="J34" s="32">
        <v>307.62</v>
      </c>
      <c r="K34" s="32"/>
      <c r="L34" s="32">
        <v>173.4</v>
      </c>
      <c r="M34" s="32"/>
      <c r="N34" s="32"/>
      <c r="O34" s="44"/>
      <c r="P34" s="44"/>
      <c r="Q34" s="44"/>
      <c r="R34" s="52">
        <v>173.4</v>
      </c>
      <c r="S34" s="80">
        <f t="shared" si="1"/>
        <v>0.563682465379364</v>
      </c>
      <c r="T34" s="32">
        <v>1251</v>
      </c>
      <c r="U34" s="32">
        <v>3289</v>
      </c>
      <c r="V34" s="32">
        <v>68</v>
      </c>
      <c r="W34" s="32">
        <v>204</v>
      </c>
      <c r="X34" s="52">
        <v>173.4</v>
      </c>
      <c r="Y34" s="80">
        <f t="shared" si="2"/>
        <v>0.563682465379364</v>
      </c>
    </row>
    <row r="35" s="1" customFormat="1" ht="77" customHeight="1" spans="1:25">
      <c r="A35" s="27">
        <v>29</v>
      </c>
      <c r="B35" s="32" t="s">
        <v>180</v>
      </c>
      <c r="C35" s="32" t="s">
        <v>181</v>
      </c>
      <c r="D35" s="33" t="s">
        <v>182</v>
      </c>
      <c r="E35" s="32" t="s">
        <v>115</v>
      </c>
      <c r="F35" s="43" t="s">
        <v>183</v>
      </c>
      <c r="G35" s="37" t="s">
        <v>184</v>
      </c>
      <c r="H35" s="35" t="s">
        <v>185</v>
      </c>
      <c r="I35" s="63" t="s">
        <v>186</v>
      </c>
      <c r="J35" s="44">
        <v>87.89</v>
      </c>
      <c r="K35" s="44">
        <v>80</v>
      </c>
      <c r="L35" s="44"/>
      <c r="M35" s="44"/>
      <c r="N35" s="44"/>
      <c r="O35" s="44"/>
      <c r="P35" s="44"/>
      <c r="Q35" s="44">
        <v>7.89</v>
      </c>
      <c r="R35" s="52">
        <v>87.89</v>
      </c>
      <c r="S35" s="80">
        <f t="shared" si="1"/>
        <v>1</v>
      </c>
      <c r="T35" s="44">
        <v>100</v>
      </c>
      <c r="U35" s="44">
        <v>339</v>
      </c>
      <c r="V35" s="44">
        <v>8</v>
      </c>
      <c r="W35" s="44">
        <v>27</v>
      </c>
      <c r="X35" s="52">
        <v>87.89</v>
      </c>
      <c r="Y35" s="80">
        <f t="shared" si="2"/>
        <v>1</v>
      </c>
    </row>
    <row r="36" s="1" customFormat="1" ht="154" customHeight="1" spans="1:25">
      <c r="A36" s="27">
        <v>30</v>
      </c>
      <c r="B36" s="32" t="s">
        <v>187</v>
      </c>
      <c r="C36" s="44" t="s">
        <v>156</v>
      </c>
      <c r="D36" s="45" t="s">
        <v>89</v>
      </c>
      <c r="E36" s="32" t="s">
        <v>35</v>
      </c>
      <c r="F36" s="43" t="s">
        <v>188</v>
      </c>
      <c r="G36" s="37" t="s">
        <v>189</v>
      </c>
      <c r="H36" s="36" t="s">
        <v>190</v>
      </c>
      <c r="I36" s="63" t="s">
        <v>191</v>
      </c>
      <c r="J36" s="44">
        <v>133.76</v>
      </c>
      <c r="K36" s="44">
        <v>100</v>
      </c>
      <c r="L36" s="44"/>
      <c r="M36" s="44"/>
      <c r="N36" s="44"/>
      <c r="O36" s="44"/>
      <c r="P36" s="44">
        <v>33.76</v>
      </c>
      <c r="Q36" s="14"/>
      <c r="R36" s="52">
        <v>133.76</v>
      </c>
      <c r="S36" s="80">
        <f t="shared" si="1"/>
        <v>1</v>
      </c>
      <c r="T36" s="44">
        <v>60588</v>
      </c>
      <c r="U36" s="44">
        <v>170098</v>
      </c>
      <c r="V36" s="44">
        <v>2331</v>
      </c>
      <c r="W36" s="44">
        <v>7343</v>
      </c>
      <c r="X36" s="52">
        <v>133.76</v>
      </c>
      <c r="Y36" s="80">
        <f t="shared" si="2"/>
        <v>1</v>
      </c>
    </row>
    <row r="37" s="1" customFormat="1" ht="94" customHeight="1" spans="1:25">
      <c r="A37" s="27">
        <v>31</v>
      </c>
      <c r="B37" s="32" t="s">
        <v>192</v>
      </c>
      <c r="C37" s="32" t="s">
        <v>156</v>
      </c>
      <c r="D37" s="33" t="s">
        <v>89</v>
      </c>
      <c r="E37" s="32" t="s">
        <v>193</v>
      </c>
      <c r="F37" s="34" t="s">
        <v>194</v>
      </c>
      <c r="G37" s="37" t="s">
        <v>195</v>
      </c>
      <c r="H37" s="35" t="s">
        <v>196</v>
      </c>
      <c r="I37" s="63" t="s">
        <v>197</v>
      </c>
      <c r="J37" s="44">
        <v>10.73</v>
      </c>
      <c r="K37" s="44">
        <v>8</v>
      </c>
      <c r="L37" s="44"/>
      <c r="M37" s="44"/>
      <c r="N37" s="32">
        <v>2.64</v>
      </c>
      <c r="O37" s="44"/>
      <c r="P37" s="44"/>
      <c r="Q37" s="44">
        <v>0.09</v>
      </c>
      <c r="R37" s="52">
        <v>10.37</v>
      </c>
      <c r="S37" s="80">
        <f t="shared" si="1"/>
        <v>0.966449207828518</v>
      </c>
      <c r="T37" s="44">
        <v>234</v>
      </c>
      <c r="U37" s="44">
        <v>838</v>
      </c>
      <c r="V37" s="32">
        <v>76</v>
      </c>
      <c r="W37" s="44">
        <v>293</v>
      </c>
      <c r="X37" s="52">
        <v>10.37</v>
      </c>
      <c r="Y37" s="80">
        <f t="shared" si="2"/>
        <v>0.966449207828518</v>
      </c>
    </row>
    <row r="38" s="1" customFormat="1" ht="114" customHeight="1" spans="1:25">
      <c r="A38" s="27">
        <v>32</v>
      </c>
      <c r="B38" s="32" t="s">
        <v>198</v>
      </c>
      <c r="C38" s="32" t="s">
        <v>156</v>
      </c>
      <c r="D38" s="33" t="s">
        <v>157</v>
      </c>
      <c r="E38" s="32" t="s">
        <v>115</v>
      </c>
      <c r="F38" s="34" t="s">
        <v>199</v>
      </c>
      <c r="G38" s="37" t="s">
        <v>200</v>
      </c>
      <c r="H38" s="36" t="s">
        <v>201</v>
      </c>
      <c r="I38" s="63" t="s">
        <v>202</v>
      </c>
      <c r="J38" s="65">
        <v>139.25</v>
      </c>
      <c r="K38" s="32">
        <v>139.25</v>
      </c>
      <c r="L38" s="44"/>
      <c r="M38" s="44"/>
      <c r="N38" s="32"/>
      <c r="O38" s="44"/>
      <c r="P38" s="44"/>
      <c r="Q38" s="44"/>
      <c r="R38" s="52">
        <v>139.25</v>
      </c>
      <c r="S38" s="80">
        <f t="shared" si="1"/>
        <v>1</v>
      </c>
      <c r="T38" s="44">
        <v>48</v>
      </c>
      <c r="U38" s="44">
        <v>150</v>
      </c>
      <c r="V38" s="44">
        <v>7</v>
      </c>
      <c r="W38" s="44">
        <v>15</v>
      </c>
      <c r="X38" s="52">
        <v>139.25</v>
      </c>
      <c r="Y38" s="80">
        <f t="shared" si="2"/>
        <v>1</v>
      </c>
    </row>
    <row r="39" s="1" customFormat="1" ht="138" customHeight="1" spans="1:25">
      <c r="A39" s="27">
        <v>33</v>
      </c>
      <c r="B39" s="32" t="s">
        <v>203</v>
      </c>
      <c r="C39" s="32" t="s">
        <v>156</v>
      </c>
      <c r="D39" s="33" t="s">
        <v>157</v>
      </c>
      <c r="E39" s="32" t="s">
        <v>121</v>
      </c>
      <c r="F39" s="46" t="s">
        <v>204</v>
      </c>
      <c r="G39" s="37" t="s">
        <v>205</v>
      </c>
      <c r="H39" s="36" t="s">
        <v>206</v>
      </c>
      <c r="I39" s="63" t="s">
        <v>207</v>
      </c>
      <c r="J39" s="65">
        <v>244.15</v>
      </c>
      <c r="K39" s="32">
        <v>147.36</v>
      </c>
      <c r="L39" s="44">
        <v>23.545</v>
      </c>
      <c r="M39" s="44"/>
      <c r="N39" s="65"/>
      <c r="O39" s="44"/>
      <c r="P39" s="44"/>
      <c r="Q39" s="48"/>
      <c r="R39" s="52">
        <v>170.905</v>
      </c>
      <c r="S39" s="80">
        <f t="shared" si="1"/>
        <v>0.7</v>
      </c>
      <c r="T39" s="83">
        <v>98</v>
      </c>
      <c r="U39" s="65">
        <v>371</v>
      </c>
      <c r="V39" s="65">
        <v>25</v>
      </c>
      <c r="W39" s="65">
        <v>81</v>
      </c>
      <c r="X39" s="52">
        <v>170.905</v>
      </c>
      <c r="Y39" s="80">
        <f t="shared" si="2"/>
        <v>0.7</v>
      </c>
    </row>
    <row r="40" s="1" customFormat="1" ht="108" customHeight="1" spans="1:25">
      <c r="A40" s="27">
        <v>34</v>
      </c>
      <c r="B40" s="32" t="s">
        <v>208</v>
      </c>
      <c r="C40" s="32" t="s">
        <v>156</v>
      </c>
      <c r="D40" s="33" t="s">
        <v>157</v>
      </c>
      <c r="E40" s="32" t="s">
        <v>209</v>
      </c>
      <c r="F40" s="46" t="s">
        <v>210</v>
      </c>
      <c r="G40" s="37" t="s">
        <v>211</v>
      </c>
      <c r="H40" s="35" t="s">
        <v>212</v>
      </c>
      <c r="I40" s="63" t="s">
        <v>213</v>
      </c>
      <c r="J40" s="65">
        <v>85.59</v>
      </c>
      <c r="K40" s="32"/>
      <c r="L40" s="44"/>
      <c r="M40" s="44"/>
      <c r="N40" s="65">
        <v>85.59</v>
      </c>
      <c r="O40" s="44"/>
      <c r="P40" s="44"/>
      <c r="Q40" s="48"/>
      <c r="R40" s="52">
        <v>77.03</v>
      </c>
      <c r="S40" s="80">
        <f t="shared" si="1"/>
        <v>0.899988316392102</v>
      </c>
      <c r="T40" s="83">
        <v>445</v>
      </c>
      <c r="U40" s="65">
        <v>1302</v>
      </c>
      <c r="V40" s="65">
        <v>152</v>
      </c>
      <c r="W40" s="65">
        <v>499</v>
      </c>
      <c r="X40" s="52">
        <v>77.03</v>
      </c>
      <c r="Y40" s="80">
        <f t="shared" si="2"/>
        <v>0.899988316392102</v>
      </c>
    </row>
    <row r="41" s="1" customFormat="1" ht="108" customHeight="1" spans="1:25">
      <c r="A41" s="27">
        <v>35</v>
      </c>
      <c r="B41" s="32" t="s">
        <v>214</v>
      </c>
      <c r="C41" s="32" t="s">
        <v>156</v>
      </c>
      <c r="D41" s="33" t="s">
        <v>157</v>
      </c>
      <c r="E41" s="32" t="s">
        <v>140</v>
      </c>
      <c r="F41" s="34" t="s">
        <v>215</v>
      </c>
      <c r="G41" s="37" t="s">
        <v>216</v>
      </c>
      <c r="H41" s="32" t="s">
        <v>217</v>
      </c>
      <c r="I41" s="63" t="s">
        <v>144</v>
      </c>
      <c r="J41" s="32">
        <v>245.47</v>
      </c>
      <c r="K41" s="32">
        <v>245.47</v>
      </c>
      <c r="L41" s="32"/>
      <c r="M41" s="44"/>
      <c r="N41" s="65"/>
      <c r="O41" s="44"/>
      <c r="P41" s="44"/>
      <c r="Q41" s="48"/>
      <c r="R41" s="52">
        <v>220.92</v>
      </c>
      <c r="S41" s="80">
        <f t="shared" si="1"/>
        <v>0.899987778547277</v>
      </c>
      <c r="T41" s="32">
        <v>1280</v>
      </c>
      <c r="U41" s="32">
        <v>3256</v>
      </c>
      <c r="V41" s="32">
        <v>59</v>
      </c>
      <c r="W41" s="32">
        <v>195</v>
      </c>
      <c r="X41" s="52">
        <v>220.92</v>
      </c>
      <c r="Y41" s="80">
        <f t="shared" si="2"/>
        <v>0.899987778547277</v>
      </c>
    </row>
    <row r="42" s="1" customFormat="1" ht="108" customHeight="1" spans="1:25">
      <c r="A42" s="27">
        <v>36</v>
      </c>
      <c r="B42" s="32" t="s">
        <v>218</v>
      </c>
      <c r="C42" s="32" t="s">
        <v>156</v>
      </c>
      <c r="D42" s="33" t="s">
        <v>157</v>
      </c>
      <c r="E42" s="32" t="s">
        <v>219</v>
      </c>
      <c r="F42" s="34" t="s">
        <v>220</v>
      </c>
      <c r="G42" s="37" t="s">
        <v>221</v>
      </c>
      <c r="H42" s="32" t="s">
        <v>222</v>
      </c>
      <c r="I42" s="63" t="s">
        <v>144</v>
      </c>
      <c r="J42" s="65">
        <v>33.47</v>
      </c>
      <c r="K42" s="32">
        <v>25.94</v>
      </c>
      <c r="L42" s="44"/>
      <c r="M42" s="44"/>
      <c r="N42" s="65"/>
      <c r="O42" s="44"/>
      <c r="P42" s="44"/>
      <c r="Q42" s="48"/>
      <c r="R42" s="52">
        <v>33.47</v>
      </c>
      <c r="S42" s="80">
        <f t="shared" si="1"/>
        <v>1</v>
      </c>
      <c r="T42" s="32">
        <v>56</v>
      </c>
      <c r="U42" s="32">
        <v>146</v>
      </c>
      <c r="V42" s="65">
        <v>4</v>
      </c>
      <c r="W42" s="65">
        <v>14</v>
      </c>
      <c r="X42" s="52">
        <v>33.47</v>
      </c>
      <c r="Y42" s="80">
        <f t="shared" si="2"/>
        <v>1</v>
      </c>
    </row>
    <row r="43" s="1" customFormat="1" ht="108" customHeight="1" spans="1:25">
      <c r="A43" s="27">
        <v>37</v>
      </c>
      <c r="B43" s="32" t="s">
        <v>223</v>
      </c>
      <c r="C43" s="38" t="s">
        <v>156</v>
      </c>
      <c r="D43" s="33" t="s">
        <v>157</v>
      </c>
      <c r="E43" s="32" t="s">
        <v>224</v>
      </c>
      <c r="F43" s="34" t="s">
        <v>225</v>
      </c>
      <c r="G43" s="37" t="s">
        <v>226</v>
      </c>
      <c r="H43" s="32" t="s">
        <v>227</v>
      </c>
      <c r="I43" s="63" t="s">
        <v>144</v>
      </c>
      <c r="J43" s="65">
        <v>98.23</v>
      </c>
      <c r="K43" s="32">
        <v>98.23</v>
      </c>
      <c r="L43" s="44"/>
      <c r="M43" s="44"/>
      <c r="N43" s="65"/>
      <c r="O43" s="44"/>
      <c r="P43" s="44"/>
      <c r="Q43" s="48"/>
      <c r="R43" s="52">
        <v>98.23</v>
      </c>
      <c r="S43" s="80">
        <f t="shared" si="1"/>
        <v>1</v>
      </c>
      <c r="T43" s="32">
        <v>108</v>
      </c>
      <c r="U43" s="32">
        <v>324</v>
      </c>
      <c r="V43" s="65">
        <v>5</v>
      </c>
      <c r="W43" s="65">
        <v>11</v>
      </c>
      <c r="X43" s="52">
        <v>98.23</v>
      </c>
      <c r="Y43" s="80">
        <f t="shared" si="2"/>
        <v>1</v>
      </c>
    </row>
    <row r="44" s="1" customFormat="1" ht="108" customHeight="1" spans="1:25">
      <c r="A44" s="27">
        <v>38</v>
      </c>
      <c r="B44" s="32" t="s">
        <v>228</v>
      </c>
      <c r="C44" s="38" t="s">
        <v>156</v>
      </c>
      <c r="D44" s="32" t="s">
        <v>229</v>
      </c>
      <c r="E44" s="32" t="s">
        <v>74</v>
      </c>
      <c r="F44" s="34" t="s">
        <v>230</v>
      </c>
      <c r="G44" s="37" t="s">
        <v>231</v>
      </c>
      <c r="H44" s="32" t="s">
        <v>232</v>
      </c>
      <c r="I44" s="63" t="s">
        <v>144</v>
      </c>
      <c r="J44" s="65">
        <v>252.9</v>
      </c>
      <c r="K44" s="32">
        <v>252.9</v>
      </c>
      <c r="L44" s="44"/>
      <c r="M44" s="44"/>
      <c r="N44" s="65"/>
      <c r="O44" s="44"/>
      <c r="P44" s="44"/>
      <c r="Q44" s="48">
        <v>24.62</v>
      </c>
      <c r="R44" s="52">
        <v>227</v>
      </c>
      <c r="S44" s="80">
        <f t="shared" si="1"/>
        <v>0.897587979438513</v>
      </c>
      <c r="T44" s="32">
        <v>888</v>
      </c>
      <c r="U44" s="32">
        <v>2307</v>
      </c>
      <c r="V44" s="65">
        <v>184</v>
      </c>
      <c r="W44" s="65">
        <v>530</v>
      </c>
      <c r="X44" s="52">
        <v>227</v>
      </c>
      <c r="Y44" s="80">
        <f t="shared" si="2"/>
        <v>0.897587979438513</v>
      </c>
    </row>
    <row r="45" s="1" customFormat="1" ht="108" customHeight="1" spans="1:25">
      <c r="A45" s="27">
        <v>39</v>
      </c>
      <c r="B45" s="32" t="s">
        <v>233</v>
      </c>
      <c r="C45" s="38" t="s">
        <v>156</v>
      </c>
      <c r="D45" s="32" t="s">
        <v>139</v>
      </c>
      <c r="E45" s="32" t="s">
        <v>35</v>
      </c>
      <c r="F45" s="34" t="s">
        <v>234</v>
      </c>
      <c r="G45" s="37" t="s">
        <v>235</v>
      </c>
      <c r="H45" s="32" t="s">
        <v>236</v>
      </c>
      <c r="I45" s="63" t="s">
        <v>144</v>
      </c>
      <c r="J45" s="52">
        <v>59.87</v>
      </c>
      <c r="K45" s="67">
        <v>52</v>
      </c>
      <c r="L45" s="67"/>
      <c r="M45" s="67"/>
      <c r="N45" s="67"/>
      <c r="O45" s="67"/>
      <c r="P45" s="67">
        <v>7.87</v>
      </c>
      <c r="Q45" s="67"/>
      <c r="R45" s="52">
        <v>59.87</v>
      </c>
      <c r="S45" s="80">
        <f t="shared" si="1"/>
        <v>1</v>
      </c>
      <c r="T45" s="44">
        <v>60588</v>
      </c>
      <c r="U45" s="44">
        <v>170098</v>
      </c>
      <c r="V45" s="44">
        <v>2331</v>
      </c>
      <c r="W45" s="44">
        <v>7343</v>
      </c>
      <c r="X45" s="52">
        <v>59.87</v>
      </c>
      <c r="Y45" s="80">
        <f t="shared" si="2"/>
        <v>1</v>
      </c>
    </row>
    <row r="46" s="1" customFormat="1" ht="73" customHeight="1" spans="1:25">
      <c r="A46" s="27">
        <v>40</v>
      </c>
      <c r="B46" s="32" t="s">
        <v>237</v>
      </c>
      <c r="C46" s="32" t="s">
        <v>238</v>
      </c>
      <c r="D46" s="32" t="s">
        <v>239</v>
      </c>
      <c r="E46" s="33" t="s">
        <v>115</v>
      </c>
      <c r="F46" s="46" t="s">
        <v>240</v>
      </c>
      <c r="G46" s="37" t="s">
        <v>241</v>
      </c>
      <c r="H46" s="35" t="s">
        <v>242</v>
      </c>
      <c r="I46" s="63" t="s">
        <v>243</v>
      </c>
      <c r="J46" s="44">
        <v>30.63</v>
      </c>
      <c r="K46" s="32">
        <v>30.63</v>
      </c>
      <c r="L46" s="44"/>
      <c r="M46" s="44"/>
      <c r="N46" s="32"/>
      <c r="O46" s="44"/>
      <c r="P46" s="44"/>
      <c r="Q46" s="44"/>
      <c r="R46" s="52">
        <v>30.63</v>
      </c>
      <c r="S46" s="80">
        <f t="shared" si="1"/>
        <v>1</v>
      </c>
      <c r="T46" s="44">
        <v>1167</v>
      </c>
      <c r="U46" s="44">
        <v>3411</v>
      </c>
      <c r="V46" s="44">
        <v>68</v>
      </c>
      <c r="W46" s="44">
        <v>206</v>
      </c>
      <c r="X46" s="52">
        <v>30.63</v>
      </c>
      <c r="Y46" s="80">
        <f t="shared" si="2"/>
        <v>1</v>
      </c>
    </row>
    <row r="47" s="1" customFormat="1" ht="118" customHeight="1" spans="1:25">
      <c r="A47" s="27">
        <v>41</v>
      </c>
      <c r="B47" s="32" t="s">
        <v>244</v>
      </c>
      <c r="C47" s="47" t="s">
        <v>238</v>
      </c>
      <c r="D47" s="48" t="s">
        <v>245</v>
      </c>
      <c r="E47" s="33" t="s">
        <v>127</v>
      </c>
      <c r="F47" s="49" t="s">
        <v>246</v>
      </c>
      <c r="G47" s="37" t="s">
        <v>247</v>
      </c>
      <c r="H47" s="35" t="s">
        <v>248</v>
      </c>
      <c r="I47" s="63" t="s">
        <v>137</v>
      </c>
      <c r="J47" s="44">
        <v>206.89</v>
      </c>
      <c r="K47" s="32">
        <v>91.64</v>
      </c>
      <c r="L47" s="44">
        <v>115.25</v>
      </c>
      <c r="M47" s="44"/>
      <c r="N47" s="32"/>
      <c r="O47" s="44"/>
      <c r="P47" s="44"/>
      <c r="Q47" s="44"/>
      <c r="R47" s="52">
        <v>206.89</v>
      </c>
      <c r="S47" s="80">
        <f t="shared" si="1"/>
        <v>1</v>
      </c>
      <c r="T47" s="48">
        <v>145</v>
      </c>
      <c r="U47" s="48">
        <v>543</v>
      </c>
      <c r="V47" s="44">
        <v>49</v>
      </c>
      <c r="W47" s="44">
        <v>135</v>
      </c>
      <c r="X47" s="52">
        <v>206.89</v>
      </c>
      <c r="Y47" s="80">
        <f t="shared" si="2"/>
        <v>1</v>
      </c>
    </row>
    <row r="48" s="1" customFormat="1" ht="102" customHeight="1" spans="1:25">
      <c r="A48" s="27">
        <v>42</v>
      </c>
      <c r="B48" s="32" t="s">
        <v>249</v>
      </c>
      <c r="C48" s="32" t="s">
        <v>238</v>
      </c>
      <c r="D48" s="32" t="s">
        <v>245</v>
      </c>
      <c r="E48" s="33" t="s">
        <v>127</v>
      </c>
      <c r="F48" s="49" t="s">
        <v>250</v>
      </c>
      <c r="G48" s="37" t="s">
        <v>251</v>
      </c>
      <c r="H48" s="36" t="s">
        <v>252</v>
      </c>
      <c r="I48" s="63" t="s">
        <v>131</v>
      </c>
      <c r="J48" s="44">
        <v>56.87</v>
      </c>
      <c r="K48" s="32">
        <v>48.31</v>
      </c>
      <c r="L48" s="44"/>
      <c r="M48" s="44"/>
      <c r="N48" s="32">
        <v>8.56</v>
      </c>
      <c r="O48" s="44"/>
      <c r="P48" s="44"/>
      <c r="Q48" s="44"/>
      <c r="R48" s="52">
        <v>56.64</v>
      </c>
      <c r="S48" s="80">
        <f t="shared" si="1"/>
        <v>0.995955688412168</v>
      </c>
      <c r="T48" s="44">
        <v>18</v>
      </c>
      <c r="U48" s="44">
        <v>60</v>
      </c>
      <c r="V48" s="44">
        <v>6</v>
      </c>
      <c r="W48" s="44">
        <v>20</v>
      </c>
      <c r="X48" s="52">
        <v>56.64</v>
      </c>
      <c r="Y48" s="80">
        <f t="shared" si="2"/>
        <v>0.995955688412168</v>
      </c>
    </row>
    <row r="49" s="1" customFormat="1" ht="60" customHeight="1" spans="1:25">
      <c r="A49" s="27">
        <v>43</v>
      </c>
      <c r="B49" s="50" t="s">
        <v>253</v>
      </c>
      <c r="C49" s="50" t="s">
        <v>238</v>
      </c>
      <c r="D49" s="50" t="s">
        <v>239</v>
      </c>
      <c r="E49" s="50" t="s">
        <v>74</v>
      </c>
      <c r="F49" s="51" t="s">
        <v>254</v>
      </c>
      <c r="G49" s="50" t="s">
        <v>255</v>
      </c>
      <c r="H49" s="50" t="s">
        <v>256</v>
      </c>
      <c r="I49" s="70" t="s">
        <v>144</v>
      </c>
      <c r="J49" s="71">
        <v>35.89</v>
      </c>
      <c r="K49" s="72">
        <v>35.89</v>
      </c>
      <c r="L49" s="72"/>
      <c r="M49" s="72"/>
      <c r="N49" s="72"/>
      <c r="O49" s="72"/>
      <c r="P49" s="72"/>
      <c r="Q49" s="72"/>
      <c r="R49" s="52">
        <v>35.89</v>
      </c>
      <c r="S49" s="80">
        <f t="shared" si="1"/>
        <v>1</v>
      </c>
      <c r="T49" s="71">
        <v>32</v>
      </c>
      <c r="U49" s="71">
        <v>82</v>
      </c>
      <c r="V49" s="72">
        <v>2</v>
      </c>
      <c r="W49" s="72">
        <v>4</v>
      </c>
      <c r="X49" s="52">
        <v>35.89</v>
      </c>
      <c r="Y49" s="80">
        <f t="shared" si="2"/>
        <v>1</v>
      </c>
    </row>
    <row r="50" s="1" customFormat="1" ht="52.5" spans="1:25">
      <c r="A50" s="27">
        <v>44</v>
      </c>
      <c r="B50" s="32" t="s">
        <v>257</v>
      </c>
      <c r="C50" s="52" t="s">
        <v>156</v>
      </c>
      <c r="D50" s="52" t="s">
        <v>89</v>
      </c>
      <c r="E50" s="32" t="s">
        <v>258</v>
      </c>
      <c r="F50" s="43" t="s">
        <v>259</v>
      </c>
      <c r="G50" s="53" t="s">
        <v>260</v>
      </c>
      <c r="H50" s="44" t="s">
        <v>261</v>
      </c>
      <c r="I50" s="73"/>
      <c r="J50" s="52">
        <v>30</v>
      </c>
      <c r="K50" s="67"/>
      <c r="L50" s="67">
        <v>30</v>
      </c>
      <c r="M50" s="67"/>
      <c r="N50" s="67"/>
      <c r="O50" s="67"/>
      <c r="P50" s="67"/>
      <c r="Q50" s="67"/>
      <c r="R50" s="84"/>
      <c r="S50" s="80">
        <f t="shared" si="1"/>
        <v>0</v>
      </c>
      <c r="T50" s="52">
        <v>317</v>
      </c>
      <c r="U50" s="52">
        <v>824</v>
      </c>
      <c r="V50" s="67">
        <v>2</v>
      </c>
      <c r="W50" s="67">
        <v>6</v>
      </c>
      <c r="X50" s="84"/>
      <c r="Y50" s="80">
        <f t="shared" si="2"/>
        <v>0</v>
      </c>
    </row>
    <row r="51" s="1" customFormat="1" ht="115.5" spans="1:25">
      <c r="A51" s="27">
        <v>45</v>
      </c>
      <c r="B51" s="32" t="s">
        <v>262</v>
      </c>
      <c r="C51" s="52" t="s">
        <v>156</v>
      </c>
      <c r="D51" s="52" t="s">
        <v>89</v>
      </c>
      <c r="E51" s="32" t="s">
        <v>62</v>
      </c>
      <c r="F51" s="43" t="s">
        <v>263</v>
      </c>
      <c r="G51" s="53" t="s">
        <v>264</v>
      </c>
      <c r="H51" s="44" t="s">
        <v>265</v>
      </c>
      <c r="I51" s="73"/>
      <c r="J51" s="52">
        <v>30</v>
      </c>
      <c r="K51" s="67"/>
      <c r="L51" s="67">
        <v>30</v>
      </c>
      <c r="M51" s="67"/>
      <c r="N51" s="67"/>
      <c r="O51" s="67"/>
      <c r="P51" s="67"/>
      <c r="Q51" s="67"/>
      <c r="R51" s="52"/>
      <c r="S51" s="80">
        <f t="shared" si="1"/>
        <v>0</v>
      </c>
      <c r="T51" s="52">
        <v>61</v>
      </c>
      <c r="U51" s="52">
        <v>187</v>
      </c>
      <c r="V51" s="67">
        <v>16</v>
      </c>
      <c r="W51" s="67">
        <v>54</v>
      </c>
      <c r="X51" s="52"/>
      <c r="Y51" s="80">
        <f t="shared" si="2"/>
        <v>0</v>
      </c>
    </row>
    <row r="52" s="1" customFormat="1" ht="21" spans="1:25">
      <c r="A52" s="27">
        <v>46</v>
      </c>
      <c r="B52" s="32" t="s">
        <v>266</v>
      </c>
      <c r="C52" s="52" t="s">
        <v>34</v>
      </c>
      <c r="D52" s="52" t="s">
        <v>34</v>
      </c>
      <c r="E52" s="32" t="s">
        <v>35</v>
      </c>
      <c r="F52" s="54" t="s">
        <v>267</v>
      </c>
      <c r="G52" s="53" t="s">
        <v>268</v>
      </c>
      <c r="H52" s="44" t="s">
        <v>269</v>
      </c>
      <c r="I52" s="73"/>
      <c r="J52" s="52">
        <v>5</v>
      </c>
      <c r="K52" s="67"/>
      <c r="L52" s="67">
        <v>5</v>
      </c>
      <c r="M52" s="67"/>
      <c r="N52" s="67"/>
      <c r="O52" s="67"/>
      <c r="P52" s="67"/>
      <c r="Q52" s="67"/>
      <c r="R52" s="52">
        <v>5</v>
      </c>
      <c r="S52" s="80">
        <f t="shared" si="1"/>
        <v>1</v>
      </c>
      <c r="T52" s="52">
        <v>181</v>
      </c>
      <c r="U52" s="52">
        <v>514</v>
      </c>
      <c r="V52" s="67">
        <v>1</v>
      </c>
      <c r="W52" s="67">
        <v>3</v>
      </c>
      <c r="X52" s="52">
        <v>5</v>
      </c>
      <c r="Y52" s="80">
        <f t="shared" si="2"/>
        <v>1</v>
      </c>
    </row>
    <row r="53" s="1" customFormat="1" spans="1:25">
      <c r="A53" s="55"/>
      <c r="B53" s="55"/>
      <c r="C53" s="55"/>
      <c r="D53" s="10"/>
      <c r="E53" s="56"/>
      <c r="F53" s="12"/>
      <c r="G53" s="13"/>
      <c r="H53" s="14"/>
      <c r="I53" s="13"/>
      <c r="J53" s="14"/>
      <c r="K53" s="10"/>
      <c r="L53" s="10"/>
      <c r="M53" s="10"/>
      <c r="N53" s="10"/>
      <c r="O53" s="10"/>
      <c r="P53" s="10"/>
      <c r="Q53" s="10"/>
      <c r="R53" s="14"/>
      <c r="S53" s="14"/>
      <c r="T53" s="14"/>
      <c r="U53" s="14"/>
      <c r="V53" s="10"/>
      <c r="W53" s="10"/>
      <c r="X53" s="14"/>
      <c r="Y53" s="14"/>
    </row>
    <row r="54" s="1" customFormat="1" spans="1:25">
      <c r="A54" s="55"/>
      <c r="B54" s="55"/>
      <c r="C54" s="55"/>
      <c r="D54" s="10"/>
      <c r="E54" s="56"/>
      <c r="F54" s="12"/>
      <c r="G54" s="13"/>
      <c r="H54" s="14"/>
      <c r="I54" s="13"/>
      <c r="J54" s="14"/>
      <c r="K54" s="10"/>
      <c r="L54" s="10"/>
      <c r="M54" s="10"/>
      <c r="N54" s="10"/>
      <c r="O54" s="10"/>
      <c r="P54" s="10"/>
      <c r="Q54" s="10"/>
      <c r="R54" s="14"/>
      <c r="S54" s="14"/>
      <c r="T54" s="14"/>
      <c r="U54" s="14"/>
      <c r="V54" s="10"/>
      <c r="W54" s="10"/>
      <c r="X54" s="14"/>
      <c r="Y54" s="14"/>
    </row>
    <row r="55" s="1" customFormat="1" spans="1:25">
      <c r="A55" s="10"/>
      <c r="B55" s="10"/>
      <c r="C55" s="10"/>
      <c r="D55" s="10"/>
      <c r="E55" s="56"/>
      <c r="F55" s="12"/>
      <c r="G55" s="13"/>
      <c r="H55" s="14"/>
      <c r="I55" s="13"/>
      <c r="J55" s="14"/>
      <c r="K55" s="10"/>
      <c r="L55" s="10"/>
      <c r="M55" s="10"/>
      <c r="N55" s="10"/>
      <c r="O55" s="10"/>
      <c r="P55" s="10"/>
      <c r="Q55" s="10"/>
      <c r="R55" s="14"/>
      <c r="S55" s="14"/>
      <c r="T55" s="14"/>
      <c r="U55" s="14"/>
      <c r="V55" s="10"/>
      <c r="W55" s="10"/>
      <c r="X55" s="14"/>
      <c r="Y55" s="14"/>
    </row>
    <row r="56" s="1" customFormat="1" spans="1:25">
      <c r="A56" s="10"/>
      <c r="B56" s="10"/>
      <c r="C56" s="10"/>
      <c r="D56" s="10"/>
      <c r="E56" s="56"/>
      <c r="F56" s="12"/>
      <c r="G56" s="13"/>
      <c r="H56" s="14"/>
      <c r="I56" s="13"/>
      <c r="J56" s="14"/>
      <c r="K56" s="10"/>
      <c r="L56" s="10"/>
      <c r="M56" s="10"/>
      <c r="N56" s="10"/>
      <c r="O56" s="10"/>
      <c r="P56" s="10"/>
      <c r="Q56" s="10"/>
      <c r="R56" s="14"/>
      <c r="S56" s="14"/>
      <c r="T56" s="14"/>
      <c r="U56" s="14"/>
      <c r="V56" s="10"/>
      <c r="W56" s="10"/>
      <c r="X56" s="14"/>
      <c r="Y56" s="14"/>
    </row>
    <row r="57" s="1" customFormat="1" spans="1:25">
      <c r="A57" s="10"/>
      <c r="B57" s="10"/>
      <c r="C57" s="10"/>
      <c r="D57" s="10"/>
      <c r="E57" s="56"/>
      <c r="F57" s="12"/>
      <c r="G57" s="13"/>
      <c r="H57" s="14"/>
      <c r="I57" s="13"/>
      <c r="J57" s="14"/>
      <c r="K57" s="10"/>
      <c r="L57" s="10"/>
      <c r="M57" s="10"/>
      <c r="N57" s="10"/>
      <c r="O57" s="10"/>
      <c r="P57" s="10"/>
      <c r="Q57" s="10"/>
      <c r="R57" s="14"/>
      <c r="S57" s="14"/>
      <c r="T57" s="14"/>
      <c r="U57" s="14"/>
      <c r="V57" s="10"/>
      <c r="W57" s="10"/>
      <c r="X57" s="14"/>
      <c r="Y57" s="14"/>
    </row>
    <row r="58" s="1" customFormat="1" spans="1:25">
      <c r="A58" s="10"/>
      <c r="B58" s="10"/>
      <c r="C58" s="10"/>
      <c r="D58" s="10"/>
      <c r="E58" s="56"/>
      <c r="F58" s="12"/>
      <c r="G58" s="13"/>
      <c r="H58" s="14"/>
      <c r="I58" s="13"/>
      <c r="J58" s="14"/>
      <c r="K58" s="10"/>
      <c r="L58" s="10"/>
      <c r="M58" s="10"/>
      <c r="N58" s="10"/>
      <c r="O58" s="10"/>
      <c r="P58" s="10"/>
      <c r="Q58" s="10"/>
      <c r="R58" s="14"/>
      <c r="S58" s="14"/>
      <c r="T58" s="14"/>
      <c r="U58" s="14"/>
      <c r="V58" s="10"/>
      <c r="W58" s="10"/>
      <c r="X58" s="14"/>
      <c r="Y58" s="14"/>
    </row>
    <row r="59" s="1" customFormat="1" spans="1:25">
      <c r="A59" s="10"/>
      <c r="B59" s="10"/>
      <c r="C59" s="10"/>
      <c r="D59" s="10"/>
      <c r="E59" s="56"/>
      <c r="F59" s="12"/>
      <c r="G59" s="13"/>
      <c r="H59" s="14"/>
      <c r="I59" s="13"/>
      <c r="J59" s="14"/>
      <c r="K59" s="10"/>
      <c r="L59" s="10"/>
      <c r="M59" s="10"/>
      <c r="N59" s="10"/>
      <c r="O59" s="10"/>
      <c r="P59" s="10"/>
      <c r="Q59" s="10"/>
      <c r="R59" s="14"/>
      <c r="S59" s="14"/>
      <c r="T59" s="14"/>
      <c r="U59" s="14"/>
      <c r="V59" s="10"/>
      <c r="W59" s="10"/>
      <c r="X59" s="14"/>
      <c r="Y59" s="14"/>
    </row>
    <row r="60" s="1" customFormat="1" spans="1:25">
      <c r="A60" s="10"/>
      <c r="B60" s="10"/>
      <c r="C60" s="10"/>
      <c r="D60" s="10"/>
      <c r="E60" s="56"/>
      <c r="F60" s="12"/>
      <c r="G60" s="13"/>
      <c r="H60" s="14"/>
      <c r="I60" s="13"/>
      <c r="J60" s="14"/>
      <c r="K60" s="10"/>
      <c r="L60" s="10"/>
      <c r="M60" s="10"/>
      <c r="N60" s="10"/>
      <c r="O60" s="10"/>
      <c r="P60" s="10"/>
      <c r="Q60" s="10"/>
      <c r="R60" s="14"/>
      <c r="S60" s="14"/>
      <c r="T60" s="14"/>
      <c r="U60" s="14"/>
      <c r="V60" s="10"/>
      <c r="W60" s="10"/>
      <c r="X60" s="14"/>
      <c r="Y60" s="14"/>
    </row>
    <row r="61" s="1" customFormat="1" spans="1:25">
      <c r="A61" s="10"/>
      <c r="B61" s="10"/>
      <c r="C61" s="10"/>
      <c r="D61" s="10"/>
      <c r="E61" s="56"/>
      <c r="F61" s="12"/>
      <c r="G61" s="13"/>
      <c r="H61" s="14"/>
      <c r="I61" s="13"/>
      <c r="J61" s="14"/>
      <c r="K61" s="10"/>
      <c r="L61" s="10"/>
      <c r="M61" s="10"/>
      <c r="N61" s="10"/>
      <c r="O61" s="10"/>
      <c r="P61" s="10"/>
      <c r="Q61" s="10"/>
      <c r="R61" s="14"/>
      <c r="S61" s="14"/>
      <c r="T61" s="14"/>
      <c r="U61" s="14"/>
      <c r="V61" s="10"/>
      <c r="W61" s="10"/>
      <c r="X61" s="14"/>
      <c r="Y61" s="14"/>
    </row>
    <row r="62" s="1" customFormat="1" spans="1:25">
      <c r="A62" s="10"/>
      <c r="B62" s="10"/>
      <c r="C62" s="10"/>
      <c r="D62" s="10"/>
      <c r="E62" s="56"/>
      <c r="F62" s="12"/>
      <c r="G62" s="13"/>
      <c r="H62" s="14"/>
      <c r="I62" s="13"/>
      <c r="J62" s="14"/>
      <c r="K62" s="10"/>
      <c r="L62" s="10"/>
      <c r="M62" s="10"/>
      <c r="N62" s="10"/>
      <c r="O62" s="10"/>
      <c r="P62" s="10"/>
      <c r="Q62" s="10"/>
      <c r="R62" s="14"/>
      <c r="S62" s="14"/>
      <c r="T62" s="14"/>
      <c r="U62" s="14"/>
      <c r="V62" s="10"/>
      <c r="W62" s="10"/>
      <c r="X62" s="14"/>
      <c r="Y62" s="14"/>
    </row>
    <row r="63" s="1" customFormat="1" spans="1:25">
      <c r="A63" s="10"/>
      <c r="B63" s="10"/>
      <c r="C63" s="10"/>
      <c r="D63" s="10"/>
      <c r="E63" s="56"/>
      <c r="F63" s="12"/>
      <c r="G63" s="13"/>
      <c r="H63" s="14"/>
      <c r="I63" s="13"/>
      <c r="J63" s="14"/>
      <c r="K63" s="10"/>
      <c r="L63" s="10"/>
      <c r="M63" s="10"/>
      <c r="N63" s="10"/>
      <c r="O63" s="10"/>
      <c r="P63" s="10"/>
      <c r="Q63" s="10"/>
      <c r="R63" s="14"/>
      <c r="S63" s="14"/>
      <c r="T63" s="14"/>
      <c r="U63" s="14"/>
      <c r="V63" s="10"/>
      <c r="W63" s="10"/>
      <c r="X63" s="14"/>
      <c r="Y63" s="14"/>
    </row>
    <row r="64" s="1" customFormat="1" spans="1:25">
      <c r="A64" s="10"/>
      <c r="B64" s="10"/>
      <c r="C64" s="10"/>
      <c r="D64" s="10"/>
      <c r="E64" s="56"/>
      <c r="F64" s="12"/>
      <c r="G64" s="13"/>
      <c r="H64" s="14"/>
      <c r="I64" s="13"/>
      <c r="J64" s="14"/>
      <c r="K64" s="10"/>
      <c r="L64" s="10"/>
      <c r="M64" s="10"/>
      <c r="N64" s="10"/>
      <c r="O64" s="10"/>
      <c r="P64" s="10"/>
      <c r="Q64" s="10"/>
      <c r="R64" s="14"/>
      <c r="S64" s="14"/>
      <c r="T64" s="14"/>
      <c r="U64" s="14"/>
      <c r="V64" s="10"/>
      <c r="W64" s="10"/>
      <c r="X64" s="14"/>
      <c r="Y64" s="14"/>
    </row>
    <row r="65" s="1" customFormat="1" spans="1:25">
      <c r="A65" s="10"/>
      <c r="B65" s="10"/>
      <c r="C65" s="10"/>
      <c r="D65" s="10"/>
      <c r="E65" s="56"/>
      <c r="F65" s="12"/>
      <c r="G65" s="13"/>
      <c r="H65" s="14"/>
      <c r="I65" s="13"/>
      <c r="J65" s="14"/>
      <c r="K65" s="10"/>
      <c r="L65" s="10"/>
      <c r="M65" s="10"/>
      <c r="N65" s="10"/>
      <c r="O65" s="10"/>
      <c r="P65" s="10"/>
      <c r="Q65" s="10"/>
      <c r="R65" s="14"/>
      <c r="S65" s="14"/>
      <c r="T65" s="14"/>
      <c r="U65" s="14"/>
      <c r="V65" s="10"/>
      <c r="W65" s="10"/>
      <c r="X65" s="14"/>
      <c r="Y65" s="14"/>
    </row>
    <row r="66" s="1" customFormat="1" spans="1:25">
      <c r="A66" s="10"/>
      <c r="B66" s="10"/>
      <c r="C66" s="10"/>
      <c r="D66" s="10"/>
      <c r="E66" s="56"/>
      <c r="F66" s="12"/>
      <c r="G66" s="13"/>
      <c r="H66" s="14"/>
      <c r="I66" s="13"/>
      <c r="J66" s="14"/>
      <c r="K66" s="10"/>
      <c r="L66" s="10"/>
      <c r="M66" s="10"/>
      <c r="N66" s="10"/>
      <c r="O66" s="10"/>
      <c r="P66" s="10"/>
      <c r="Q66" s="10"/>
      <c r="R66" s="14"/>
      <c r="S66" s="14"/>
      <c r="T66" s="14"/>
      <c r="U66" s="14"/>
      <c r="V66" s="10"/>
      <c r="W66" s="10"/>
      <c r="X66" s="14"/>
      <c r="Y66" s="14"/>
    </row>
    <row r="67" s="1" customFormat="1" spans="1:25">
      <c r="A67" s="10"/>
      <c r="B67" s="10"/>
      <c r="C67" s="10"/>
      <c r="D67" s="10"/>
      <c r="E67" s="56"/>
      <c r="F67" s="12"/>
      <c r="G67" s="13"/>
      <c r="H67" s="14"/>
      <c r="I67" s="13"/>
      <c r="J67" s="14"/>
      <c r="K67" s="10"/>
      <c r="L67" s="10"/>
      <c r="M67" s="10"/>
      <c r="N67" s="10"/>
      <c r="O67" s="10"/>
      <c r="P67" s="10"/>
      <c r="Q67" s="10"/>
      <c r="R67" s="14"/>
      <c r="S67" s="14"/>
      <c r="T67" s="14"/>
      <c r="U67" s="14"/>
      <c r="V67" s="10"/>
      <c r="W67" s="10"/>
      <c r="X67" s="14"/>
      <c r="Y67" s="14"/>
    </row>
    <row r="68" s="1" customFormat="1" spans="1:25">
      <c r="A68" s="10"/>
      <c r="B68" s="10"/>
      <c r="C68" s="10"/>
      <c r="D68" s="10"/>
      <c r="E68" s="56"/>
      <c r="F68" s="12"/>
      <c r="G68" s="13"/>
      <c r="H68" s="14"/>
      <c r="I68" s="13"/>
      <c r="J68" s="14"/>
      <c r="K68" s="10"/>
      <c r="L68" s="10"/>
      <c r="M68" s="10"/>
      <c r="N68" s="10"/>
      <c r="O68" s="10"/>
      <c r="P68" s="10"/>
      <c r="Q68" s="10"/>
      <c r="R68" s="14"/>
      <c r="S68" s="14"/>
      <c r="T68" s="14"/>
      <c r="U68" s="14"/>
      <c r="V68" s="10"/>
      <c r="W68" s="10"/>
      <c r="X68" s="14"/>
      <c r="Y68" s="14"/>
    </row>
    <row r="69" s="1" customFormat="1" spans="1:25">
      <c r="A69" s="10"/>
      <c r="B69" s="10"/>
      <c r="C69" s="10"/>
      <c r="D69" s="10"/>
      <c r="E69" s="56"/>
      <c r="F69" s="12"/>
      <c r="G69" s="13"/>
      <c r="H69" s="14"/>
      <c r="I69" s="13"/>
      <c r="J69" s="14"/>
      <c r="K69" s="10"/>
      <c r="L69" s="10"/>
      <c r="M69" s="10"/>
      <c r="N69" s="10"/>
      <c r="O69" s="10"/>
      <c r="P69" s="10"/>
      <c r="Q69" s="10"/>
      <c r="R69" s="14"/>
      <c r="S69" s="14"/>
      <c r="T69" s="14"/>
      <c r="U69" s="14"/>
      <c r="V69" s="10"/>
      <c r="W69" s="10"/>
      <c r="X69" s="14"/>
      <c r="Y69" s="14"/>
    </row>
    <row r="70" s="1" customFormat="1" spans="1:25">
      <c r="A70" s="10"/>
      <c r="B70" s="10"/>
      <c r="C70" s="10"/>
      <c r="D70" s="10"/>
      <c r="E70" s="56"/>
      <c r="F70" s="12"/>
      <c r="G70" s="13"/>
      <c r="H70" s="14"/>
      <c r="I70" s="13"/>
      <c r="J70" s="14"/>
      <c r="K70" s="10"/>
      <c r="L70" s="10"/>
      <c r="M70" s="10"/>
      <c r="N70" s="10"/>
      <c r="O70" s="10"/>
      <c r="P70" s="10"/>
      <c r="Q70" s="10"/>
      <c r="R70" s="14"/>
      <c r="S70" s="14"/>
      <c r="T70" s="14"/>
      <c r="U70" s="14"/>
      <c r="V70" s="10"/>
      <c r="W70" s="10"/>
      <c r="X70" s="14"/>
      <c r="Y70" s="14"/>
    </row>
    <row r="71" s="1" customFormat="1" spans="1:25">
      <c r="A71" s="10"/>
      <c r="B71" s="10"/>
      <c r="C71" s="10"/>
      <c r="D71" s="10"/>
      <c r="E71" s="56"/>
      <c r="F71" s="12"/>
      <c r="G71" s="13"/>
      <c r="H71" s="14"/>
      <c r="I71" s="13"/>
      <c r="J71" s="14"/>
      <c r="K71" s="10"/>
      <c r="L71" s="10"/>
      <c r="M71" s="10"/>
      <c r="N71" s="10"/>
      <c r="O71" s="10"/>
      <c r="P71" s="10"/>
      <c r="Q71" s="10"/>
      <c r="R71" s="14"/>
      <c r="S71" s="14"/>
      <c r="T71" s="14"/>
      <c r="U71" s="14"/>
      <c r="V71" s="10"/>
      <c r="W71" s="10"/>
      <c r="X71" s="14"/>
      <c r="Y71" s="14"/>
    </row>
    <row r="72" s="1" customFormat="1" spans="1:25">
      <c r="A72" s="10"/>
      <c r="B72" s="10"/>
      <c r="C72" s="10"/>
      <c r="D72" s="10"/>
      <c r="E72" s="56"/>
      <c r="F72" s="12"/>
      <c r="G72" s="13"/>
      <c r="H72" s="14"/>
      <c r="I72" s="13"/>
      <c r="J72" s="14"/>
      <c r="K72" s="10"/>
      <c r="L72" s="10"/>
      <c r="M72" s="10"/>
      <c r="N72" s="10"/>
      <c r="O72" s="10"/>
      <c r="P72" s="10"/>
      <c r="Q72" s="10"/>
      <c r="R72" s="14"/>
      <c r="S72" s="14"/>
      <c r="T72" s="14"/>
      <c r="U72" s="14"/>
      <c r="V72" s="10"/>
      <c r="W72" s="10"/>
      <c r="X72" s="14"/>
      <c r="Y72" s="14"/>
    </row>
    <row r="73" s="1" customFormat="1" spans="1:25">
      <c r="A73" s="10"/>
      <c r="B73" s="10"/>
      <c r="C73" s="10"/>
      <c r="D73" s="10"/>
      <c r="E73" s="56"/>
      <c r="F73" s="12"/>
      <c r="G73" s="13"/>
      <c r="H73" s="14"/>
      <c r="I73" s="13"/>
      <c r="J73" s="14"/>
      <c r="K73" s="10"/>
      <c r="L73" s="10"/>
      <c r="M73" s="10"/>
      <c r="N73" s="10"/>
      <c r="O73" s="10"/>
      <c r="P73" s="10"/>
      <c r="Q73" s="10"/>
      <c r="R73" s="14"/>
      <c r="S73" s="14"/>
      <c r="T73" s="14"/>
      <c r="U73" s="14"/>
      <c r="V73" s="10"/>
      <c r="W73" s="10"/>
      <c r="X73" s="14"/>
      <c r="Y73" s="14"/>
    </row>
    <row r="74" s="1" customFormat="1" spans="1:25">
      <c r="A74" s="10"/>
      <c r="B74" s="10"/>
      <c r="C74" s="10"/>
      <c r="D74" s="10"/>
      <c r="E74" s="56"/>
      <c r="F74" s="12"/>
      <c r="G74" s="13"/>
      <c r="H74" s="14"/>
      <c r="I74" s="13"/>
      <c r="J74" s="14"/>
      <c r="K74" s="10"/>
      <c r="L74" s="10"/>
      <c r="M74" s="10"/>
      <c r="N74" s="10"/>
      <c r="O74" s="10"/>
      <c r="P74" s="10"/>
      <c r="Q74" s="10"/>
      <c r="R74" s="14"/>
      <c r="S74" s="14"/>
      <c r="T74" s="14"/>
      <c r="U74" s="14"/>
      <c r="V74" s="10"/>
      <c r="W74" s="10"/>
      <c r="X74" s="14"/>
      <c r="Y74" s="14"/>
    </row>
    <row r="75" s="1" customFormat="1" spans="1:25">
      <c r="A75" s="10"/>
      <c r="B75" s="10"/>
      <c r="C75" s="10"/>
      <c r="D75" s="10"/>
      <c r="E75" s="56"/>
      <c r="F75" s="12"/>
      <c r="G75" s="13"/>
      <c r="H75" s="14"/>
      <c r="I75" s="13"/>
      <c r="J75" s="14"/>
      <c r="K75" s="10"/>
      <c r="L75" s="10"/>
      <c r="M75" s="10"/>
      <c r="N75" s="10"/>
      <c r="O75" s="10"/>
      <c r="P75" s="10"/>
      <c r="Q75" s="10"/>
      <c r="R75" s="14"/>
      <c r="S75" s="14"/>
      <c r="T75" s="14"/>
      <c r="U75" s="14"/>
      <c r="V75" s="10"/>
      <c r="W75" s="10"/>
      <c r="X75" s="14"/>
      <c r="Y75" s="14"/>
    </row>
    <row r="76" s="1" customFormat="1" spans="1:25">
      <c r="A76" s="10"/>
      <c r="B76" s="10"/>
      <c r="C76" s="10"/>
      <c r="D76" s="10"/>
      <c r="E76" s="56"/>
      <c r="F76" s="12"/>
      <c r="G76" s="13"/>
      <c r="H76" s="14"/>
      <c r="I76" s="13"/>
      <c r="J76" s="14"/>
      <c r="K76" s="10"/>
      <c r="L76" s="10"/>
      <c r="M76" s="10"/>
      <c r="N76" s="10"/>
      <c r="O76" s="10"/>
      <c r="P76" s="10"/>
      <c r="Q76" s="10"/>
      <c r="R76" s="14"/>
      <c r="S76" s="14"/>
      <c r="T76" s="14"/>
      <c r="U76" s="14"/>
      <c r="V76" s="10"/>
      <c r="W76" s="10"/>
      <c r="X76" s="14"/>
      <c r="Y76" s="14"/>
    </row>
    <row r="77" s="1" customFormat="1" spans="1:25">
      <c r="A77" s="10"/>
      <c r="B77" s="10"/>
      <c r="C77" s="10"/>
      <c r="D77" s="10"/>
      <c r="E77" s="56"/>
      <c r="F77" s="12"/>
      <c r="G77" s="13"/>
      <c r="H77" s="14"/>
      <c r="I77" s="13"/>
      <c r="J77" s="14"/>
      <c r="K77" s="10"/>
      <c r="L77" s="10"/>
      <c r="M77" s="10"/>
      <c r="N77" s="10"/>
      <c r="O77" s="10"/>
      <c r="P77" s="10"/>
      <c r="Q77" s="10"/>
      <c r="R77" s="14"/>
      <c r="S77" s="14"/>
      <c r="T77" s="14"/>
      <c r="U77" s="14"/>
      <c r="V77" s="10"/>
      <c r="W77" s="10"/>
      <c r="X77" s="14"/>
      <c r="Y77" s="14"/>
    </row>
    <row r="78" s="1" customFormat="1" spans="1:25">
      <c r="A78" s="10"/>
      <c r="B78" s="10"/>
      <c r="C78" s="10"/>
      <c r="D78" s="10"/>
      <c r="E78" s="85"/>
      <c r="F78" s="12"/>
      <c r="G78" s="13"/>
      <c r="H78" s="14"/>
      <c r="I78" s="13"/>
      <c r="J78" s="14"/>
      <c r="K78" s="10"/>
      <c r="L78" s="10"/>
      <c r="M78" s="10"/>
      <c r="N78" s="10"/>
      <c r="O78" s="10"/>
      <c r="P78" s="10"/>
      <c r="Q78" s="10"/>
      <c r="R78" s="14"/>
      <c r="S78" s="14"/>
      <c r="T78" s="14"/>
      <c r="U78" s="14"/>
      <c r="V78" s="10"/>
      <c r="W78" s="10"/>
      <c r="X78" s="14"/>
      <c r="Y78" s="14"/>
    </row>
    <row r="79" s="1" customFormat="1" spans="1:25">
      <c r="A79" s="10"/>
      <c r="B79" s="10"/>
      <c r="C79" s="10"/>
      <c r="D79" s="10"/>
      <c r="E79" s="85"/>
      <c r="F79" s="12"/>
      <c r="G79" s="13"/>
      <c r="H79" s="14"/>
      <c r="I79" s="13"/>
      <c r="J79" s="14"/>
      <c r="K79" s="10"/>
      <c r="L79" s="10"/>
      <c r="M79" s="10"/>
      <c r="N79" s="10"/>
      <c r="O79" s="10"/>
      <c r="P79" s="10"/>
      <c r="Q79" s="10"/>
      <c r="R79" s="14"/>
      <c r="S79" s="14"/>
      <c r="T79" s="14"/>
      <c r="U79" s="14"/>
      <c r="V79" s="10"/>
      <c r="W79" s="10"/>
      <c r="X79" s="14"/>
      <c r="Y79" s="14"/>
    </row>
    <row r="80" s="1" customFormat="1" spans="1:25">
      <c r="A80" s="10"/>
      <c r="B80" s="10"/>
      <c r="C80" s="10"/>
      <c r="D80" s="10"/>
      <c r="E80" s="85"/>
      <c r="F80" s="12"/>
      <c r="G80" s="13"/>
      <c r="H80" s="14"/>
      <c r="I80" s="13"/>
      <c r="J80" s="14"/>
      <c r="K80" s="10"/>
      <c r="L80" s="10"/>
      <c r="M80" s="10"/>
      <c r="N80" s="10"/>
      <c r="O80" s="10"/>
      <c r="P80" s="10"/>
      <c r="Q80" s="10"/>
      <c r="R80" s="14"/>
      <c r="S80" s="14"/>
      <c r="T80" s="14"/>
      <c r="U80" s="14"/>
      <c r="V80" s="10"/>
      <c r="W80" s="10"/>
      <c r="X80" s="14"/>
      <c r="Y80" s="14"/>
    </row>
    <row r="81" s="1" customFormat="1" spans="1:25">
      <c r="A81" s="10"/>
      <c r="B81" s="10"/>
      <c r="C81" s="10"/>
      <c r="D81" s="10"/>
      <c r="E81" s="85"/>
      <c r="F81" s="12"/>
      <c r="G81" s="13"/>
      <c r="H81" s="14"/>
      <c r="I81" s="13"/>
      <c r="J81" s="14"/>
      <c r="K81" s="10"/>
      <c r="L81" s="10"/>
      <c r="M81" s="10"/>
      <c r="N81" s="10"/>
      <c r="O81" s="10"/>
      <c r="P81" s="10"/>
      <c r="Q81" s="10"/>
      <c r="R81" s="14"/>
      <c r="S81" s="14"/>
      <c r="T81" s="14"/>
      <c r="U81" s="14"/>
      <c r="V81" s="10"/>
      <c r="W81" s="10"/>
      <c r="X81" s="14"/>
      <c r="Y81" s="14"/>
    </row>
    <row r="82" s="1" customFormat="1" spans="1:25">
      <c r="A82" s="10"/>
      <c r="B82" s="10"/>
      <c r="C82" s="10"/>
      <c r="D82" s="10"/>
      <c r="E82" s="85"/>
      <c r="F82" s="12"/>
      <c r="G82" s="13"/>
      <c r="H82" s="14"/>
      <c r="I82" s="13"/>
      <c r="J82" s="14"/>
      <c r="K82" s="10"/>
      <c r="L82" s="10"/>
      <c r="M82" s="10"/>
      <c r="N82" s="10"/>
      <c r="O82" s="10"/>
      <c r="P82" s="10"/>
      <c r="Q82" s="10"/>
      <c r="R82" s="14"/>
      <c r="S82" s="14"/>
      <c r="T82" s="14"/>
      <c r="U82" s="14"/>
      <c r="V82" s="10"/>
      <c r="W82" s="10"/>
      <c r="X82" s="14"/>
      <c r="Y82" s="14"/>
    </row>
    <row r="83" s="1" customFormat="1" spans="1:25">
      <c r="A83" s="10"/>
      <c r="B83" s="10"/>
      <c r="C83" s="10"/>
      <c r="D83" s="10"/>
      <c r="E83" s="85"/>
      <c r="F83" s="12"/>
      <c r="G83" s="13"/>
      <c r="H83" s="14"/>
      <c r="I83" s="13"/>
      <c r="J83" s="14"/>
      <c r="K83" s="10"/>
      <c r="L83" s="10"/>
      <c r="M83" s="10"/>
      <c r="N83" s="10"/>
      <c r="O83" s="10"/>
      <c r="P83" s="10"/>
      <c r="Q83" s="10"/>
      <c r="R83" s="14"/>
      <c r="S83" s="14"/>
      <c r="T83" s="14"/>
      <c r="U83" s="14"/>
      <c r="V83" s="10"/>
      <c r="W83" s="10"/>
      <c r="X83" s="14"/>
      <c r="Y83" s="14"/>
    </row>
    <row r="84" s="1" customFormat="1" spans="1:25">
      <c r="A84" s="10"/>
      <c r="B84" s="10"/>
      <c r="C84" s="10"/>
      <c r="D84" s="10"/>
      <c r="E84" s="85"/>
      <c r="F84" s="12"/>
      <c r="G84" s="13"/>
      <c r="H84" s="14"/>
      <c r="I84" s="13"/>
      <c r="J84" s="14"/>
      <c r="K84" s="10"/>
      <c r="L84" s="10"/>
      <c r="M84" s="10"/>
      <c r="N84" s="10"/>
      <c r="O84" s="10"/>
      <c r="P84" s="10"/>
      <c r="Q84" s="10"/>
      <c r="R84" s="14"/>
      <c r="S84" s="14"/>
      <c r="T84" s="14"/>
      <c r="U84" s="14"/>
      <c r="V84" s="10"/>
      <c r="W84" s="10"/>
      <c r="X84" s="14"/>
      <c r="Y84" s="14"/>
    </row>
    <row r="85" s="1" customFormat="1" spans="1:25">
      <c r="A85" s="10"/>
      <c r="B85" s="10"/>
      <c r="C85" s="10"/>
      <c r="D85" s="10"/>
      <c r="E85" s="85"/>
      <c r="F85" s="12"/>
      <c r="G85" s="13"/>
      <c r="H85" s="14"/>
      <c r="I85" s="13"/>
      <c r="J85" s="14"/>
      <c r="K85" s="10"/>
      <c r="L85" s="10"/>
      <c r="M85" s="10"/>
      <c r="N85" s="10"/>
      <c r="O85" s="10"/>
      <c r="P85" s="10"/>
      <c r="Q85" s="10"/>
      <c r="R85" s="14"/>
      <c r="S85" s="14"/>
      <c r="T85" s="14"/>
      <c r="U85" s="14"/>
      <c r="V85" s="10"/>
      <c r="W85" s="10"/>
      <c r="X85" s="14"/>
      <c r="Y85" s="14"/>
    </row>
    <row r="86" s="1" customFormat="1" spans="1:25">
      <c r="A86" s="10"/>
      <c r="B86" s="10"/>
      <c r="C86" s="10"/>
      <c r="D86" s="10"/>
      <c r="E86" s="85"/>
      <c r="F86" s="12"/>
      <c r="G86" s="13"/>
      <c r="H86" s="14"/>
      <c r="I86" s="13"/>
      <c r="J86" s="14"/>
      <c r="K86" s="10"/>
      <c r="L86" s="10"/>
      <c r="M86" s="10"/>
      <c r="N86" s="10"/>
      <c r="O86" s="10"/>
      <c r="P86" s="10"/>
      <c r="Q86" s="10"/>
      <c r="R86" s="14"/>
      <c r="S86" s="14"/>
      <c r="T86" s="14"/>
      <c r="U86" s="14"/>
      <c r="V86" s="10"/>
      <c r="W86" s="10"/>
      <c r="X86" s="14"/>
      <c r="Y86" s="14"/>
    </row>
    <row r="87" s="1" customFormat="1" spans="1:25">
      <c r="A87" s="10"/>
      <c r="B87" s="10"/>
      <c r="C87" s="10"/>
      <c r="D87" s="10"/>
      <c r="E87" s="85"/>
      <c r="F87" s="12"/>
      <c r="G87" s="13"/>
      <c r="H87" s="14"/>
      <c r="I87" s="13"/>
      <c r="J87" s="14"/>
      <c r="K87" s="10"/>
      <c r="L87" s="10"/>
      <c r="M87" s="10"/>
      <c r="N87" s="10"/>
      <c r="O87" s="10"/>
      <c r="P87" s="10"/>
      <c r="Q87" s="10"/>
      <c r="R87" s="14"/>
      <c r="S87" s="14"/>
      <c r="T87" s="14"/>
      <c r="U87" s="14"/>
      <c r="V87" s="10"/>
      <c r="W87" s="10"/>
      <c r="X87" s="14"/>
      <c r="Y87" s="14"/>
    </row>
    <row r="88" s="1" customFormat="1" spans="1:25">
      <c r="A88" s="10"/>
      <c r="B88" s="10"/>
      <c r="C88" s="10"/>
      <c r="D88" s="10"/>
      <c r="E88" s="85"/>
      <c r="F88" s="12"/>
      <c r="G88" s="13"/>
      <c r="H88" s="14"/>
      <c r="I88" s="13"/>
      <c r="J88" s="14"/>
      <c r="K88" s="10"/>
      <c r="L88" s="10"/>
      <c r="M88" s="10"/>
      <c r="N88" s="10"/>
      <c r="O88" s="10"/>
      <c r="P88" s="10"/>
      <c r="Q88" s="10"/>
      <c r="R88" s="14"/>
      <c r="S88" s="14"/>
      <c r="T88" s="14"/>
      <c r="U88" s="14"/>
      <c r="V88" s="10"/>
      <c r="W88" s="10"/>
      <c r="X88" s="14"/>
      <c r="Y88" s="14"/>
    </row>
    <row r="89" s="1" customFormat="1" spans="1:25">
      <c r="A89" s="10"/>
      <c r="B89" s="10"/>
      <c r="C89" s="10"/>
      <c r="D89" s="10"/>
      <c r="E89" s="85"/>
      <c r="F89" s="12"/>
      <c r="G89" s="13"/>
      <c r="H89" s="14"/>
      <c r="I89" s="13"/>
      <c r="J89" s="14"/>
      <c r="K89" s="10"/>
      <c r="L89" s="10"/>
      <c r="M89" s="10"/>
      <c r="N89" s="10"/>
      <c r="O89" s="10"/>
      <c r="P89" s="10"/>
      <c r="Q89" s="10"/>
      <c r="R89" s="14"/>
      <c r="S89" s="14"/>
      <c r="T89" s="14"/>
      <c r="U89" s="14"/>
      <c r="V89" s="10"/>
      <c r="W89" s="10"/>
      <c r="X89" s="14"/>
      <c r="Y89" s="14"/>
    </row>
    <row r="90" s="1" customFormat="1" spans="1:25">
      <c r="A90" s="10"/>
      <c r="B90" s="10"/>
      <c r="C90" s="10"/>
      <c r="D90" s="10"/>
      <c r="E90" s="85"/>
      <c r="F90" s="12"/>
      <c r="G90" s="13"/>
      <c r="H90" s="14"/>
      <c r="I90" s="13"/>
      <c r="J90" s="14"/>
      <c r="K90" s="10"/>
      <c r="L90" s="10"/>
      <c r="M90" s="10"/>
      <c r="N90" s="10"/>
      <c r="O90" s="10"/>
      <c r="P90" s="10"/>
      <c r="Q90" s="10"/>
      <c r="R90" s="14"/>
      <c r="S90" s="14"/>
      <c r="T90" s="14"/>
      <c r="U90" s="14"/>
      <c r="V90" s="10"/>
      <c r="W90" s="10"/>
      <c r="X90" s="14"/>
      <c r="Y90" s="14"/>
    </row>
    <row r="91" s="1" customFormat="1" spans="1:25">
      <c r="A91" s="10"/>
      <c r="B91" s="10"/>
      <c r="C91" s="10"/>
      <c r="D91" s="10"/>
      <c r="E91" s="85"/>
      <c r="F91" s="12"/>
      <c r="G91" s="13"/>
      <c r="H91" s="14"/>
      <c r="I91" s="13"/>
      <c r="J91" s="14"/>
      <c r="K91" s="10"/>
      <c r="L91" s="10"/>
      <c r="M91" s="10"/>
      <c r="N91" s="10"/>
      <c r="O91" s="10"/>
      <c r="P91" s="10"/>
      <c r="Q91" s="10"/>
      <c r="R91" s="14"/>
      <c r="S91" s="14"/>
      <c r="T91" s="14"/>
      <c r="U91" s="14"/>
      <c r="V91" s="10"/>
      <c r="W91" s="10"/>
      <c r="X91" s="14"/>
      <c r="Y91" s="14"/>
    </row>
    <row r="92" s="1" customFormat="1" spans="1:25">
      <c r="A92" s="10"/>
      <c r="B92" s="10"/>
      <c r="C92" s="10"/>
      <c r="D92" s="10"/>
      <c r="E92" s="85"/>
      <c r="F92" s="12"/>
      <c r="G92" s="13"/>
      <c r="H92" s="14"/>
      <c r="I92" s="13"/>
      <c r="J92" s="14"/>
      <c r="K92" s="10"/>
      <c r="L92" s="10"/>
      <c r="M92" s="10"/>
      <c r="N92" s="10"/>
      <c r="O92" s="10"/>
      <c r="P92" s="10"/>
      <c r="Q92" s="10"/>
      <c r="R92" s="14"/>
      <c r="S92" s="14"/>
      <c r="T92" s="14"/>
      <c r="U92" s="14"/>
      <c r="V92" s="10"/>
      <c r="W92" s="10"/>
      <c r="X92" s="14"/>
      <c r="Y92" s="14"/>
    </row>
    <row r="93" s="1" customFormat="1" spans="1:25">
      <c r="A93" s="10"/>
      <c r="B93" s="10"/>
      <c r="C93" s="10"/>
      <c r="D93" s="10"/>
      <c r="E93" s="85"/>
      <c r="F93" s="12"/>
      <c r="G93" s="13"/>
      <c r="H93" s="14"/>
      <c r="I93" s="13"/>
      <c r="J93" s="14"/>
      <c r="K93" s="10"/>
      <c r="L93" s="10"/>
      <c r="M93" s="10"/>
      <c r="N93" s="10"/>
      <c r="O93" s="10"/>
      <c r="P93" s="10"/>
      <c r="Q93" s="10"/>
      <c r="R93" s="14"/>
      <c r="S93" s="14"/>
      <c r="T93" s="14"/>
      <c r="U93" s="14"/>
      <c r="V93" s="10"/>
      <c r="W93" s="10"/>
      <c r="X93" s="14"/>
      <c r="Y93" s="14"/>
    </row>
    <row r="94" s="1" customFormat="1" spans="1:25">
      <c r="A94" s="10"/>
      <c r="B94" s="10"/>
      <c r="C94" s="10"/>
      <c r="D94" s="10"/>
      <c r="E94" s="85"/>
      <c r="F94" s="12"/>
      <c r="G94" s="13"/>
      <c r="H94" s="14"/>
      <c r="I94" s="13"/>
      <c r="J94" s="14"/>
      <c r="K94" s="10"/>
      <c r="L94" s="10"/>
      <c r="M94" s="10"/>
      <c r="N94" s="10"/>
      <c r="O94" s="10"/>
      <c r="P94" s="10"/>
      <c r="Q94" s="10"/>
      <c r="R94" s="14"/>
      <c r="S94" s="14"/>
      <c r="T94" s="14"/>
      <c r="U94" s="14"/>
      <c r="V94" s="10"/>
      <c r="W94" s="10"/>
      <c r="X94" s="14"/>
      <c r="Y94" s="14"/>
    </row>
    <row r="95" s="1" customFormat="1" spans="1:25">
      <c r="A95" s="10"/>
      <c r="B95" s="10"/>
      <c r="C95" s="10"/>
      <c r="D95" s="10"/>
      <c r="E95" s="85"/>
      <c r="F95" s="12"/>
      <c r="G95" s="13"/>
      <c r="H95" s="14"/>
      <c r="I95" s="13"/>
      <c r="J95" s="14"/>
      <c r="K95" s="10"/>
      <c r="L95" s="10"/>
      <c r="M95" s="10"/>
      <c r="N95" s="10"/>
      <c r="O95" s="10"/>
      <c r="P95" s="10"/>
      <c r="Q95" s="10"/>
      <c r="R95" s="14"/>
      <c r="S95" s="14"/>
      <c r="T95" s="14"/>
      <c r="U95" s="14"/>
      <c r="V95" s="10"/>
      <c r="W95" s="10"/>
      <c r="X95" s="14"/>
      <c r="Y95" s="14"/>
    </row>
    <row r="96" s="1" customFormat="1" spans="1:25">
      <c r="A96" s="10"/>
      <c r="B96" s="10"/>
      <c r="C96" s="10"/>
      <c r="D96" s="10"/>
      <c r="E96" s="85"/>
      <c r="F96" s="12"/>
      <c r="G96" s="13"/>
      <c r="H96" s="14"/>
      <c r="I96" s="13"/>
      <c r="J96" s="14"/>
      <c r="K96" s="10"/>
      <c r="L96" s="10"/>
      <c r="M96" s="10"/>
      <c r="N96" s="10"/>
      <c r="O96" s="10"/>
      <c r="P96" s="10"/>
      <c r="Q96" s="10"/>
      <c r="R96" s="14"/>
      <c r="S96" s="14"/>
      <c r="T96" s="10"/>
      <c r="U96" s="10"/>
      <c r="V96" s="10"/>
      <c r="W96" s="10"/>
      <c r="X96" s="14"/>
      <c r="Y96" s="14"/>
    </row>
    <row r="97" s="1" customFormat="1" spans="1:25">
      <c r="A97" s="10"/>
      <c r="B97" s="10"/>
      <c r="C97" s="10"/>
      <c r="D97" s="10"/>
      <c r="E97" s="85"/>
      <c r="F97" s="12"/>
      <c r="G97" s="13"/>
      <c r="H97" s="14"/>
      <c r="I97" s="13"/>
      <c r="J97" s="14"/>
      <c r="K97" s="10"/>
      <c r="L97" s="10"/>
      <c r="M97" s="10"/>
      <c r="N97" s="10"/>
      <c r="O97" s="10"/>
      <c r="P97" s="10"/>
      <c r="Q97" s="10"/>
      <c r="R97" s="14"/>
      <c r="S97" s="14"/>
      <c r="T97" s="10"/>
      <c r="U97" s="10"/>
      <c r="V97" s="10"/>
      <c r="W97" s="10"/>
      <c r="X97" s="14"/>
      <c r="Y97" s="14"/>
    </row>
    <row r="98" s="1" customFormat="1" spans="1:25">
      <c r="A98" s="10"/>
      <c r="B98" s="10"/>
      <c r="C98" s="10"/>
      <c r="D98" s="10"/>
      <c r="E98" s="85"/>
      <c r="F98" s="12"/>
      <c r="G98" s="13"/>
      <c r="H98" s="14"/>
      <c r="I98" s="13"/>
      <c r="J98" s="14"/>
      <c r="K98" s="10"/>
      <c r="L98" s="10"/>
      <c r="M98" s="10"/>
      <c r="N98" s="10"/>
      <c r="O98" s="10"/>
      <c r="P98" s="10"/>
      <c r="Q98" s="10"/>
      <c r="R98" s="14"/>
      <c r="S98" s="14"/>
      <c r="T98" s="10"/>
      <c r="U98" s="10"/>
      <c r="V98" s="10"/>
      <c r="W98" s="10"/>
      <c r="X98" s="14"/>
      <c r="Y98" s="14"/>
    </row>
    <row r="99" s="1" customFormat="1" spans="1:25">
      <c r="A99" s="10"/>
      <c r="B99" s="10"/>
      <c r="C99" s="10"/>
      <c r="D99" s="10"/>
      <c r="E99" s="85"/>
      <c r="F99" s="12"/>
      <c r="G99" s="13"/>
      <c r="H99" s="14"/>
      <c r="I99" s="13"/>
      <c r="J99" s="14"/>
      <c r="K99" s="10"/>
      <c r="L99" s="10"/>
      <c r="M99" s="10"/>
      <c r="N99" s="10"/>
      <c r="O99" s="10"/>
      <c r="P99" s="10"/>
      <c r="Q99" s="10"/>
      <c r="R99" s="14"/>
      <c r="S99" s="14"/>
      <c r="T99" s="10"/>
      <c r="U99" s="10"/>
      <c r="V99" s="10"/>
      <c r="W99" s="10"/>
      <c r="X99" s="14"/>
      <c r="Y99" s="14"/>
    </row>
    <row r="100" s="1" customFormat="1" spans="1:25">
      <c r="A100" s="10"/>
      <c r="B100" s="10"/>
      <c r="C100" s="10"/>
      <c r="D100" s="10"/>
      <c r="E100" s="85"/>
      <c r="F100" s="12"/>
      <c r="G100" s="13"/>
      <c r="H100" s="14"/>
      <c r="I100" s="13"/>
      <c r="J100" s="14"/>
      <c r="K100" s="10"/>
      <c r="L100" s="10"/>
      <c r="M100" s="10"/>
      <c r="N100" s="10"/>
      <c r="O100" s="10"/>
      <c r="P100" s="10"/>
      <c r="Q100" s="10"/>
      <c r="R100" s="14"/>
      <c r="S100" s="14"/>
      <c r="T100" s="10"/>
      <c r="U100" s="10"/>
      <c r="V100" s="10"/>
      <c r="W100" s="10"/>
      <c r="X100" s="14"/>
      <c r="Y100" s="14"/>
    </row>
    <row r="101" s="1" customFormat="1" spans="1:25">
      <c r="A101" s="10"/>
      <c r="B101" s="10"/>
      <c r="C101" s="10"/>
      <c r="D101" s="10"/>
      <c r="E101" s="85"/>
      <c r="F101" s="12"/>
      <c r="G101" s="13"/>
      <c r="H101" s="14"/>
      <c r="I101" s="13"/>
      <c r="J101" s="14"/>
      <c r="K101" s="10"/>
      <c r="L101" s="10"/>
      <c r="M101" s="10"/>
      <c r="N101" s="10"/>
      <c r="O101" s="10"/>
      <c r="P101" s="10"/>
      <c r="Q101" s="10"/>
      <c r="R101" s="14"/>
      <c r="S101" s="14"/>
      <c r="T101" s="10"/>
      <c r="U101" s="10"/>
      <c r="V101" s="10"/>
      <c r="W101" s="10"/>
      <c r="X101" s="14"/>
      <c r="Y101" s="14"/>
    </row>
    <row r="102" s="1" customFormat="1" spans="1:25">
      <c r="A102" s="10"/>
      <c r="B102" s="10"/>
      <c r="C102" s="10"/>
      <c r="D102" s="10"/>
      <c r="E102" s="85"/>
      <c r="F102" s="12"/>
      <c r="G102" s="13"/>
      <c r="H102" s="14"/>
      <c r="I102" s="13"/>
      <c r="J102" s="10"/>
      <c r="K102" s="10"/>
      <c r="L102" s="10"/>
      <c r="M102" s="10"/>
      <c r="N102" s="10"/>
      <c r="O102" s="10"/>
      <c r="P102" s="10"/>
      <c r="Q102" s="10"/>
      <c r="R102" s="14"/>
      <c r="S102" s="14"/>
      <c r="T102" s="10"/>
      <c r="U102" s="10"/>
      <c r="V102" s="10"/>
      <c r="W102" s="10"/>
      <c r="X102" s="14"/>
      <c r="Y102" s="14"/>
    </row>
    <row r="103" s="1" customFormat="1" spans="1:25">
      <c r="A103" s="10"/>
      <c r="B103" s="10"/>
      <c r="C103" s="10"/>
      <c r="D103" s="10"/>
      <c r="E103" s="85"/>
      <c r="F103" s="12"/>
      <c r="G103" s="13"/>
      <c r="H103" s="14"/>
      <c r="I103" s="13"/>
      <c r="J103" s="10"/>
      <c r="K103" s="10"/>
      <c r="L103" s="10"/>
      <c r="M103" s="10"/>
      <c r="N103" s="10"/>
      <c r="O103" s="10"/>
      <c r="P103" s="10"/>
      <c r="Q103" s="10"/>
      <c r="R103" s="14"/>
      <c r="S103" s="14"/>
      <c r="T103" s="10"/>
      <c r="U103" s="10"/>
      <c r="V103" s="10"/>
      <c r="W103" s="10"/>
      <c r="X103" s="14"/>
      <c r="Y103" s="14"/>
    </row>
  </sheetData>
  <mergeCells count="30">
    <mergeCell ref="A1:W1"/>
    <mergeCell ref="A2:D2"/>
    <mergeCell ref="K3:Q3"/>
    <mergeCell ref="R3:S3"/>
    <mergeCell ref="T3:W3"/>
    <mergeCell ref="X3:Y3"/>
    <mergeCell ref="V4:W4"/>
    <mergeCell ref="A3:A5"/>
    <mergeCell ref="B3:B5"/>
    <mergeCell ref="C3:C5"/>
    <mergeCell ref="D3:D5"/>
    <mergeCell ref="E3:E5"/>
    <mergeCell ref="F3:F5"/>
    <mergeCell ref="G3:G5"/>
    <mergeCell ref="H3:H5"/>
    <mergeCell ref="I3:I5"/>
    <mergeCell ref="J3:J5"/>
    <mergeCell ref="K4:K5"/>
    <mergeCell ref="L4:L5"/>
    <mergeCell ref="M4:M5"/>
    <mergeCell ref="N4:N5"/>
    <mergeCell ref="O4:O5"/>
    <mergeCell ref="P4:P5"/>
    <mergeCell ref="Q4:Q5"/>
    <mergeCell ref="R4:R5"/>
    <mergeCell ref="S4:S5"/>
    <mergeCell ref="T4:T5"/>
    <mergeCell ref="U4:U5"/>
    <mergeCell ref="X4:X5"/>
    <mergeCell ref="Y4:Y5"/>
  </mergeCells>
  <hyperlinks>
    <hyperlink ref="I24" r:id="rId1" display="http://www.yncj.gov.cn/cjxzfxxgk/tzgg6209/20210225/1229083.html" tooltip="http://www.yncj.gov.cn/cjxzfxxgk/tzgg6209/20210225/1229083.html"/>
    <hyperlink ref="I21" r:id="rId2" display="http://www.yncj.gov.cn/cjxzfxxgk/gzjd6192/20210115/1227514.html" tooltip="http://www.yncj.gov.cn/cjxzfxxgk/gzjd6192/20210115/1227514.html"/>
    <hyperlink ref="I46" r:id="rId3" display="http://www.yncj.gov.cn/cjxzfxxgk/tzgg6209/20210225/1229085.html" tooltip="http://www.yncj.gov.cn/cjxzfxxgk/tzgg6209/20210225/1229085.html"/>
    <hyperlink ref="I38" r:id="rId4" display="http://www.yncj.gov.cn/cjxzfxxgk/tzgg6209/20210225/1229088.html" tooltip="http://www.yncj.gov.cn/cjxzfxxgk/tzgg6209/20210225/1229088.html"/>
    <hyperlink ref="I39" r:id="rId5" display="http://www.yncj.gov.cn/cjxzfxxgk/tzgg6209/20210225/1229091.html" tooltip="http://www.yncj.gov.cn/cjxzfxxgk/tzgg6209/20210225/1229091.html"/>
    <hyperlink ref="I25" r:id="rId6" display="http://www.yncj.gov.cn/cjxzfxxgk/tzgg6209/20210225/1229092.html" tooltip="http://www.yncj.gov.cn/cjxzfxxgk/tzgg6209/20210225/1229092.html"/>
    <hyperlink ref="I35" r:id="rId7" display="http://www.yncj.gov.cn/cjxzfxxgk/tzgg5988/20210126/1221327.html" tooltip="http://www.yncj.gov.cn/cjxzfxxgk/tzgg5988/20210126/1221327.html"/>
    <hyperlink ref="I23" r:id="rId8" display="http://www.yncj.gov.cn/cjxzfxxgk/tzgg5988/20210126/1221330.html" tooltip="http://www.yncj.gov.cn/cjxzfxxgk/tzgg5988/20210126/1221330.html"/>
    <hyperlink ref="I36" r:id="rId9" display="http://www.yncj.gov.cn/cjxzfxxgk/zxgkxx5805/20210224/1228806.html" tooltip="http://www.yncj.gov.cn/cjxzfxxgk/zxgkxx5805/20210224/1228806.html"/>
    <hyperlink ref="I37" r:id="rId10" display="http://www.yncj.gov.cn/cjxzfxxgk/zxgkxx6371/20210118/1219561.html" tooltip="http://www.yncj.gov.cn/cjxzfxxgk/zxgkxx6371/20210118/1219561.html"/>
    <hyperlink ref="I48" r:id="rId11" display="http://www.yncj.gov.cn/cjxzfxxgk/gkgs/20210121/1237333.html" tooltip="http://www.yncj.gov.cn/cjxzfxxgk/gkgs/20210121/1237333.html"/>
    <hyperlink ref="I26" r:id="rId11" display="http://www.yncj.gov.cn/cjxzfxxgk/gkgs/20210121/1237333.html" tooltip="http://www.yncj.gov.cn/cjxzfxxgk/gkgs/20210121/1237333.html"/>
    <hyperlink ref="I27" r:id="rId12" display="http://www.yncj.gov.cn/cjxzfxxgk/gkgs/20210511/1250039.html" tooltip="http://www.yncj.gov.cn/cjxzfxxgk/gkgs/20210511/1250039.html"/>
    <hyperlink ref="I47" r:id="rId12" display="http://www.yncj.gov.cn/cjxzfxxgk/gkgs/20210511/1250039.html" tooltip="http://www.yncj.gov.cn/cjxzfxxgk/gkgs/20210511/1250039.html"/>
    <hyperlink ref="I31" r:id="rId13" display="http://www.yncj.gov.cn/cjxzfxxgk/tzgg6229/20210112/1228179.html" tooltip="http://www.yncj.gov.cn/cjxzfxxgk/tzgg6229/20210112/1228179.html"/>
    <hyperlink ref="I22" r:id="rId14" display="http://www.yncj.gov.cn/cjxzfxxgk/tzgg6229/20210112/1228186.html" tooltip="http://www.yncj.gov.cn/cjxzfxxgk/tzgg6229/20210112/1228186.html"/>
    <hyperlink ref="I7" r:id="rId15" display="http://www.yncj.gov.cn/cjxzfxxgk/fpgzxxgk3762/20210430/1253126.html" tooltip="http://www.yncj.gov.cn/cjxzfxxgk/fpgzxxgk3762/20210430/1253126.html"/>
    <hyperlink ref="I10" r:id="rId15" display="http://www.yncj.gov.cn/cjxzfxxgk/fpgzxxgk3762/20210430/1253126.html" tooltip="http://www.yncj.gov.cn/cjxzfxxgk/fpgzxxgk3762/20210430/1253126.html"/>
    <hyperlink ref="I12" r:id="rId15" display="http://www.yncj.gov.cn/cjxzfxxgk/fpgzxxgk3762/20210430/1253126.html" tooltip="http://www.yncj.gov.cn/cjxzfxxgk/fpgzxxgk3762/20210430/1253126.html"/>
    <hyperlink ref="I18" r:id="rId15" display="http://www.yncj.gov.cn/cjxzfxxgk/fpgzxxgk3762/20210430/1253126.html" tooltip="http://www.yncj.gov.cn/cjxzfxxgk/fpgzxxgk3762/20210430/1253126.html"/>
    <hyperlink ref="I19" r:id="rId15" display="http://www.yncj.gov.cn/cjxzfxxgk/fpgzxxgk3762/20210430/1253126.html" tooltip="http://www.yncj.gov.cn/cjxzfxxgk/fpgzxxgk3762/20210430/1253126.html"/>
    <hyperlink ref="I40" r:id="rId16" display="http://www.yncj.gov.cn/cjxzfxxgk/tzgg6229/20210310/1256074.html"/>
    <hyperlink ref="I8" r:id="rId17" display="http://www.yncj.gov.cn/cjxzfxxgk/fpgzxxgk3762/20210303/1232194.html" tooltip="http://www.yncj.gov.cn/cjxzfxxgk/fpgzxxgk3762/20210303/1232194.html"/>
    <hyperlink ref="I9" r:id="rId17" display="http://www.yncj.gov.cn/cjxzfxxgk/fpgzxxgk3762/20210303/1232194.html" tooltip="http://www.yncj.gov.cn/cjxzfxxgk/fpgzxxgk3762/20210303/1232194.html"/>
    <hyperlink ref="I34" r:id="rId18" display="http://www.yncj.gov.cn/cjxzfxxgk/tzgg2825/20210427/1256677.html" tooltip="http://www.yncj.gov.cn/cjxzfxxgk/tzgg2825/20210427/1256677.html"/>
    <hyperlink ref="I13" r:id="rId15" display="http://www.yncj.gov.cn/cjxzfxxgk/fpgzxxgk3762/20210430/1253126.html" tooltip="http://www.yncj.gov.cn/cjxzfxxgk/fpgzxxgk3762/20210430/1253126.html"/>
    <hyperlink ref="I14" r:id="rId15" display="http://www.yncj.gov.cn/cjxzfxxgk/fpgzxxgk3762/20210430/1253126.html" tooltip="http://www.yncj.gov.cn/cjxzfxxgk/fpgzxxgk3762/20210430/1253126.html"/>
    <hyperlink ref="I15" r:id="rId15" display="http://www.yncj.gov.cn/cjxzfxxgk/fpgzxxgk3762/20210430/1253126.html" tooltip="http://www.yncj.gov.cn/cjxzfxxgk/fpgzxxgk3762/20210430/1253126.html"/>
    <hyperlink ref="I16" r:id="rId15" display="http://www.yncj.gov.cn/cjxzfxxgk/fpgzxxgk3762/20210430/1253126.html" tooltip="http://www.yncj.gov.cn/cjxzfxxgk/fpgzxxgk3762/20210430/1253126.html"/>
    <hyperlink ref="I17" r:id="rId15" display="http://www.yncj.gov.cn/cjxzfxxgk/fpgzxxgk3762/20210430/1253126.html" tooltip="http://www.yncj.gov.cn/cjxzfxxgk/fpgzxxgk3762/20210430/1253126.html"/>
    <hyperlink ref="I32" r:id="rId19" display="http://www.yncj.gov.cn/cjxzfxxgk/tzgg6229/20210427/1256671.html" tooltip="http://www.yncj.gov.cn/cjxzfxxgk/tzgg6229/20210427/1256671.html"/>
    <hyperlink ref="I33" r:id="rId20" display="http://www.yncj.gov.cn/cjxzfxxgk/tzgg6229/20210427/1256670.html"/>
    <hyperlink ref="I20" r:id="rId21" display="http://www.yncj.gov.cn/cjxzfxxgk/tzgg5754/20210428/1256809.html" tooltip="http://www.yncj.gov.cn/cjxzfxxgk/tzgg5754/20210428/1256809.html"/>
    <hyperlink ref="I28" r:id="rId22" display="http://www.yncj.gov.cn/cjxzfxxgk/fpgzxxgk3762/20210720/1270532.html"/>
    <hyperlink ref="I29" r:id="rId22" display="http://www.yncj.gov.cn/cjxzfxxgk/fpgzxxgk3762/20210720/1270532.html"/>
    <hyperlink ref="I41" r:id="rId22" display="http://www.yncj.gov.cn/cjxzfxxgk/fpgzxxgk3762/20210720/1270532.html"/>
    <hyperlink ref="I42" r:id="rId22" display="http://www.yncj.gov.cn/cjxzfxxgk/fpgzxxgk3762/20210720/1270532.html"/>
    <hyperlink ref="I43" r:id="rId22" display="http://www.yncj.gov.cn/cjxzfxxgk/fpgzxxgk3762/20210720/1270532.html"/>
    <hyperlink ref="I45" r:id="rId22" display="http://www.yncj.gov.cn/cjxzfxxgk/fpgzxxgk3762/20210720/1270532.html"/>
    <hyperlink ref="I49" r:id="rId22" display="http://www.yncj.gov.cn/cjxzfxxgk/fpgzxxgk3762/20210720/1270532.html"/>
    <hyperlink ref="I44" r:id="rId22" display="http://www.yncj.gov.cn/cjxzfxxgk/fpgzxxgk3762/20210720/1270532.html"/>
    <hyperlink ref="I11" r:id="rId15" display="http://www.yncj.gov.cn/cjxzfxxgk/fpgzxxgk3762/20210430/1253126.html" tooltip="http://www.yncj.gov.cn/cjxzfxxgk/fpgzxxgk3762/20210430/1253126.html"/>
  </hyperlink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2022-10-27T06:51:00Z</dcterms:created>
  <dcterms:modified xsi:type="dcterms:W3CDTF">2022-10-28T02:24:04Z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4682CE0928A5419E9A71532F4AD0C91E</vt:lpwstr>
  </property>
  <property fmtid="{D5CDD505-2E9C-101B-9397-08002B2CF9AE}" pid="3" name="KSOProductBuildVer">
    <vt:lpwstr>2052-11.1.0.12598</vt:lpwstr>
  </property>
</Properties>
</file>