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5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<sst xmlns="http://schemas.openxmlformats.org/spreadsheetml/2006/main" count="721" uniqueCount="304">
  <si>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</si>
  <si>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</si>
  <si>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</si>
  <si>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</si>
  <si>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</si>
  <si>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</si>
  <si>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</si>
  <si>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</si>
  <si>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</si>
  <si>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</si>
  <si>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</si>
  <si>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</si>
  <si>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</si>
  <si>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</si>
  <si>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</si>
  <si>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</si>
  <si>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</si>
  <si>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</si>
  <si>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</si>
  <si>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</si>
  <si>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</si>
  <si>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</si>
  <si>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</si>
  <si>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</si>
  <si>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</si>
  <si>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</si>
  <si>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</si>
  <si>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</si>
  <si>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</si>
  <si>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</si>
  <si>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</si>
  <si>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</si>
  <si>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</si>
  <si>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</si>
  <si>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</si>
  <si>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</si>
  <si>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</si>
  <si>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</si>
  <si>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</si>
  <si>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</si>
  <si>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</si>
  <si>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</si>
  <si>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</si>
  <si>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</si>
  <si>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</si>
  <si>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</si>
  <si>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</si>
  <si>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</si>
  <si>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</si>
  <si>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</si>
  <si>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</si>
  <si>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654</t>
  </si>
  <si>
    <t>澄江市烟草产业服务中心</t>
  </si>
  <si>
    <t>654001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</si>
  <si>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</si>
  <si>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</si>
  <si>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</si>
  <si>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</si>
  <si>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</si>
  <si>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</si>
  <si>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</si>
  <si>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</si>
  <si>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</si>
  <si>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</si>
  <si>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</si>
  <si>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</si>
  <si>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</si>
  <si>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</si>
  <si>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</si>
  <si>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</si>
  <si>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</si>
  <si>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</si>
  <si>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</si>
  <si>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</si>
  <si>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</si>
  <si>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</si>
  <si>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</si>
  <si>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</si>
  <si>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</si>
  <si>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</si>
  <si>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</si>
  <si>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</si>
  <si>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</si>
  <si>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</si>
  <si>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</si>
  <si>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</si>
  <si>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</si>
  <si>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</si>
  <si>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</si>
  <si>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</si>
  <si>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</si>
  <si>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</si>
  <si>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</si>
  <si>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</si>
  <si>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</si>
  <si>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</si>
  <si>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</si>
  <si>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</si>
  <si>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</si>
  <si>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</si>
  <si>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</si>
  <si>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</si>
  <si>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</si>
  <si>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</si>
  <si>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</si>
  <si>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</si>
  <si>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</si>
  <si>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</si>
  <si>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</si>
  <si>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</si>
  <si>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</si>
  <si>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</si>
  <si>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</si>
  <si>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</si>
  <si>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</si>
  <si>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</si>
  <si>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</si>
  <si>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</si>
  <si>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</si>
  <si>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</si>
  <si>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</si>
  <si>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</si>
  <si>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</si>
  <si>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</si>
  <si>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</si>
  <si>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</si>
  <si>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</si>
  <si>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注：我单位2025年无“三公”经费支出预算，故此表为空表。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</si>
  <si>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</si>
  <si>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</si>
  <si>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</si>
  <si>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</si>
  <si>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</si>
  <si>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</si>
  <si>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</si>
  <si>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</si>
  <si>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</si>
  <si>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</si>
  <si>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</si>
  <si>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</si>
  <si>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</si>
  <si>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</si>
  <si>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</si>
  <si>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</si>
  <si>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</si>
  <si>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</si>
  <si>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</si>
  <si>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530422210000000005463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</si>
  <si>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</si>
  <si>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</si>
  <si>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</si>
  <si>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</si>
  <si>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</si>
  <si>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</si>
  <si>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</si>
  <si>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530422210000000005464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</si>
  <si>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</si>
  <si>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</si>
  <si>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</si>
  <si>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</si>
  <si>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</si>
  <si>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</si>
  <si>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</si>
  <si>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</si>
  <si>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</si>
  <si>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530422210000000005465</t>
  </si>
  <si>
    <t>30113</t>
  </si>
  <si>
    <t>530422210000000005555</t>
  </si>
  <si>
    <t>工会经费</t>
  </si>
  <si>
    <t>30228</t>
  </si>
  <si>
    <t>530422210000000005565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</si>
  <si>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</si>
  <si>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</si>
  <si>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</si>
  <si>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</si>
  <si>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</si>
  <si>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</si>
  <si>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</si>
  <si>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</si>
  <si>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</si>
  <si>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30229</t>
  </si>
  <si>
    <t>福利费</t>
  </si>
  <si>
    <t>530422231100001470506</t>
  </si>
  <si>
    <t>奖励性绩效工资</t>
  </si>
  <si>
    <t>05-1表</t>
  </si>
  <si>
    <t>2025年部门项目支出预算表</t>
  </si>
  <si>
    <t>项目分类</t>
  </si>
  <si>
    <t>本年拨款</t>
  </si>
  <si>
    <t>其中：本次下达</t>
  </si>
  <si>
    <t>澄江市烤烟收购秩序维护工作自有专项资金</t>
  </si>
  <si>
    <t>313 事业发展类</t>
  </si>
  <si>
    <t>530422231100001238344</t>
  </si>
  <si>
    <t>30226</t>
  </si>
  <si>
    <t>劳务费</t>
  </si>
  <si>
    <t>30227</t>
  </si>
  <si>
    <t>委托业务费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</si>
  <si>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</si>
  <si>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</si>
  <si>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</si>
  <si>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</si>
  <si>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</si>
  <si>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</si>
  <si>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</si>
  <si>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</si>
  <si>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</si>
  <si>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</si>
  <si>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</si>
  <si>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</si>
  <si>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协助开展打击涉烟违法犯罪工作，维护“两烟”市场经营秩序。2025年全市计划种植烤烟面积63,256亩，实现烟叶交售量825万公斤，实现烤烟交售收入28,050万元以上，实现烟叶税6,171万元以上。以高质量发展为统领，着力稳定核心烟区，着力提升烟叶质量和效益，加大生产扶持力度，全力保障红塔高端卷烟品牌发展优质原料供给，保障烟农收入，助力乡村振兴和地方经济发展。</t>
  </si>
  <si>
    <t>产出指标</t>
  </si>
  <si>
    <t>数量指标</t>
  </si>
  <si>
    <t>维护两烟收购秩序乡镇及部门</t>
  </si>
  <si>
    <t>=</t>
  </si>
  <si>
    <t>个</t>
  </si>
  <si>
    <t>定量指标</t>
  </si>
  <si>
    <t>反映维护两烟收购秩序乡镇及部门</t>
  </si>
  <si>
    <t>2024年烟叶收购量</t>
  </si>
  <si>
    <t>825</t>
  </si>
  <si>
    <t>万公斤</t>
  </si>
  <si>
    <t>反映烟叶收购量</t>
  </si>
  <si>
    <t>2024年烤烟种植面积</t>
  </si>
  <si>
    <t>63256</t>
  </si>
  <si>
    <t>亩</t>
  </si>
  <si>
    <t>反映烤烟种植面积</t>
  </si>
  <si>
    <t>质量指标</t>
  </si>
  <si>
    <t>收购完成率</t>
  </si>
  <si>
    <t>100</t>
  </si>
  <si>
    <t>%</t>
  </si>
  <si>
    <t>反映项目完成烟叶收购完成情况</t>
  </si>
  <si>
    <t>效益指标</t>
  </si>
  <si>
    <t>经济效益</t>
  </si>
  <si>
    <t>2024年实现交售收入</t>
  </si>
  <si>
    <t>28050</t>
  </si>
  <si>
    <t>万元</t>
  </si>
  <si>
    <t>项目实施后烟农取得的烤烟收益</t>
  </si>
  <si>
    <t>社会效益</t>
  </si>
  <si>
    <t>2024年烟叶税</t>
  </si>
  <si>
    <t>&gt;=</t>
  </si>
  <si>
    <t>6171</t>
  </si>
  <si>
    <t>项目实施后本级财政取得的烟叶税</t>
  </si>
  <si>
    <t>满意度指标</t>
  </si>
  <si>
    <t>服务对象满意度</t>
  </si>
  <si>
    <t>烟农满意度</t>
  </si>
  <si>
    <t>80</t>
  </si>
  <si>
    <t>反映获补助受益对象的满意程度。</t>
  </si>
  <si>
    <t>06表</t>
  </si>
  <si>
    <t>2025年政府性基金预算支出预算表</t>
  </si>
  <si>
    <t>单位名称</t>
  </si>
  <si>
    <t>本年政府性基金预算支出</t>
  </si>
  <si>
    <t>注：我单位2025年无政府性基金预算支出，故此表为空表。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</si>
  <si>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</si>
  <si>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</si>
  <si>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</si>
  <si>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</si>
  <si>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</si>
  <si>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</si>
  <si>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</si>
  <si>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</si>
  <si>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</si>
  <si>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</si>
  <si>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</si>
  <si>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注：我单位2025年无政府采购预算，故此表为空表。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</si>
  <si>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</si>
  <si>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</si>
  <si>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</si>
  <si>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</si>
  <si>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</si>
  <si>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</si>
  <si>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</si>
  <si>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</si>
  <si>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注：我单位2025年无政府购买服务预算，故此表为空表。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</si>
  <si>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</si>
  <si>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</si>
  <si>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</si>
  <si>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</si>
  <si>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</si>
  <si>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</si>
  <si>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</si>
  <si>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</si>
  <si>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</si>
  <si>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</si>
  <si>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注：我单位2025年无对下转移支付预算，故此表为空表。</t>
  </si>
  <si>
    <t>09-2表</t>
  </si>
  <si>
    <t>2025年对下转移支付绩效目标表</t>
  </si>
  <si>
    <t>注：我单位2025年无对下转移支付项目，故此表为空表。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</si>
  <si>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</si>
  <si>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</si>
  <si>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</si>
  <si>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</si>
  <si>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</si>
  <si>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</si>
  <si>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</si>
  <si>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</si>
  <si>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注：我单位2025年无新增资产配置，故此表为空表。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</si>
  <si>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</si>
  <si>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</si>
  <si>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</si>
  <si>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</si>
  <si>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</si>
  <si>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注：我单位2025年无上级补助项目支出预算，故此表为空表。</t>
  </si>
  <si>
    <t>12表</t>
  </si>
  <si>
    <t>2025年部门项目中期规划预算表</t>
  </si>
  <si>
    <t>项目级次</t>
  </si>
  <si>
    <t>注：我单位2025年无部门项目中期规划预算，故此表为空表。</t>
  </si>
</sst>
</file>

<file path=xl/styles.xml><?xml version="1.0" encoding="utf-8"?>
<styleSheet xmlns="http://schemas.openxmlformats.org/spreadsheetml/2006/main">
  <numFmts count="9">
    <numFmt numFmtId="176" formatCode="yyyy/m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/mm/dd\ hh:mm:ss"/>
    <numFmt numFmtId="178" formatCode="#,##0.00;\-#,##0.00;;@"/>
    <numFmt numFmtId="179" formatCode="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</xf>
    <xf numFmtId="42" fontId="19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16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14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9" fillId="0" borderId="2" xfId="53" applyNumberFormat="1" applyFont="1" applyBorder="1" applyAlignment="1">
      <alignment horizontal="center" vertical="center" wrapText="1"/>
    </xf>
    <xf numFmtId="49" fontId="9" fillId="0" borderId="3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4" xfId="53" applyNumberFormat="1" applyFont="1" applyBorder="1" applyAlignment="1">
      <alignment horizontal="center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"单位名称："&amp;"澄江市烟草产业服务中心"</f>
        <v>单位名称：澄江市烟草产业服务中心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75.39373</v>
      </c>
      <c r="C8" s="15" t="str">
        <f>"一"&amp;"、"&amp;"社会保障和就业支出"</f>
        <v>一、社会保障和就业支出</v>
      </c>
      <c r="D8" s="17">
        <v>7.5756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7.438434</v>
      </c>
    </row>
    <row r="10" ht="22.5" customHeight="1" spans="1:4">
      <c r="A10" s="15" t="s">
        <v>10</v>
      </c>
      <c r="B10" s="17"/>
      <c r="C10" s="15" t="str">
        <f>"三"&amp;"、"&amp;"农林水支出"</f>
        <v>三、农林水支出</v>
      </c>
      <c r="D10" s="17">
        <v>69.197296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6.1824</v>
      </c>
    </row>
    <row r="12" ht="22.5" customHeight="1" spans="1:4">
      <c r="A12" s="15" t="s">
        <v>12</v>
      </c>
      <c r="B12" s="17">
        <v>15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9" t="s">
        <v>16</v>
      </c>
      <c r="B16" s="17"/>
      <c r="C16" s="72"/>
      <c r="D16" s="17"/>
    </row>
    <row r="17" ht="22.5" customHeight="1" spans="1:4">
      <c r="A17" s="69" t="s">
        <v>17</v>
      </c>
      <c r="B17" s="17">
        <v>15</v>
      </c>
      <c r="C17" s="72"/>
      <c r="D17" s="17"/>
    </row>
    <row r="18" ht="22.5" customHeight="1" spans="1:4">
      <c r="A18" s="69"/>
      <c r="B18" s="17"/>
      <c r="C18" s="72"/>
      <c r="D18" s="17"/>
    </row>
    <row r="19" ht="22.5" customHeight="1" spans="1:4">
      <c r="A19" s="70" t="s">
        <v>18</v>
      </c>
      <c r="B19" s="71">
        <v>90.39373</v>
      </c>
      <c r="C19" s="72" t="s">
        <v>19</v>
      </c>
      <c r="D19" s="71">
        <v>90.39373</v>
      </c>
    </row>
    <row r="20" ht="22.5" customHeight="1" spans="1:4">
      <c r="A20" s="69" t="s">
        <v>20</v>
      </c>
      <c r="B20" s="17"/>
      <c r="C20" s="15" t="s">
        <v>21</v>
      </c>
      <c r="D20" s="50"/>
    </row>
    <row r="21" ht="22.5" customHeight="1" spans="1:4">
      <c r="A21" s="70" t="s">
        <v>22</v>
      </c>
      <c r="B21" s="71">
        <v>90.39373</v>
      </c>
      <c r="C21" s="72" t="s">
        <v>23</v>
      </c>
      <c r="D21" s="71">
        <v>90.39373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topLeftCell="C1" workbookViewId="0">
      <pane ySplit="1" topLeftCell="A2" activePane="bottomLeft" state="frozen"/>
      <selection/>
      <selection pane="bottomLeft" activeCell="G31" sqref="G3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24</v>
      </c>
    </row>
    <row r="3" ht="37.5" customHeight="1" spans="1:20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"单位名称："&amp;"澄江市烟草产业服务中心"</f>
        <v>单位名称：澄江市烟草产业服务中心</v>
      </c>
      <c r="B4" s="5"/>
      <c r="C4" s="5"/>
      <c r="D4" s="5"/>
      <c r="E4" s="55"/>
      <c r="F4" s="55"/>
      <c r="G4" s="55"/>
      <c r="H4" s="5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26</v>
      </c>
    </row>
    <row r="5" ht="18.75" customHeight="1" spans="1:20">
      <c r="A5" s="13" t="s">
        <v>27</v>
      </c>
      <c r="B5" s="73" t="s">
        <v>28</v>
      </c>
      <c r="C5" s="73" t="s">
        <v>29</v>
      </c>
      <c r="D5" s="73" t="s">
        <v>30</v>
      </c>
      <c r="E5" s="73"/>
      <c r="F5" s="73"/>
      <c r="G5" s="73"/>
      <c r="H5" s="73"/>
      <c r="I5" s="73"/>
      <c r="J5" s="76"/>
      <c r="K5" s="76"/>
      <c r="L5" s="76"/>
      <c r="M5" s="76"/>
      <c r="N5" s="76"/>
      <c r="O5" s="73" t="s">
        <v>20</v>
      </c>
      <c r="P5" s="73"/>
      <c r="Q5" s="73"/>
      <c r="R5" s="73"/>
      <c r="S5" s="73"/>
      <c r="T5" s="73"/>
    </row>
    <row r="6" ht="18.75" customHeight="1" spans="1:20">
      <c r="A6" s="13"/>
      <c r="B6" s="73"/>
      <c r="C6" s="73"/>
      <c r="D6" s="74" t="s">
        <v>31</v>
      </c>
      <c r="E6" s="74" t="s">
        <v>32</v>
      </c>
      <c r="F6" s="74" t="s">
        <v>33</v>
      </c>
      <c r="G6" s="74" t="s">
        <v>34</v>
      </c>
      <c r="H6" s="74" t="s">
        <v>35</v>
      </c>
      <c r="I6" s="77" t="s">
        <v>36</v>
      </c>
      <c r="J6" s="78"/>
      <c r="K6" s="78"/>
      <c r="L6" s="78"/>
      <c r="M6" s="78"/>
      <c r="N6" s="78"/>
      <c r="O6" s="77" t="s">
        <v>31</v>
      </c>
      <c r="P6" s="77" t="s">
        <v>32</v>
      </c>
      <c r="Q6" s="77" t="s">
        <v>33</v>
      </c>
      <c r="R6" s="77" t="s">
        <v>34</v>
      </c>
      <c r="S6" s="77" t="s">
        <v>35</v>
      </c>
      <c r="T6" s="77" t="s">
        <v>36</v>
      </c>
    </row>
    <row r="7" ht="18.75" customHeight="1" spans="1:20">
      <c r="A7" s="13"/>
      <c r="B7" s="73"/>
      <c r="C7" s="73"/>
      <c r="D7" s="74"/>
      <c r="E7" s="74"/>
      <c r="F7" s="74"/>
      <c r="G7" s="74"/>
      <c r="H7" s="74"/>
      <c r="I7" s="77" t="s">
        <v>31</v>
      </c>
      <c r="J7" s="77" t="s">
        <v>37</v>
      </c>
      <c r="K7" s="77" t="s">
        <v>38</v>
      </c>
      <c r="L7" s="77" t="s">
        <v>39</v>
      </c>
      <c r="M7" s="77" t="s">
        <v>40</v>
      </c>
      <c r="N7" s="77" t="s">
        <v>41</v>
      </c>
      <c r="O7" s="77"/>
      <c r="P7" s="77"/>
      <c r="Q7" s="77"/>
      <c r="R7" s="77"/>
      <c r="S7" s="77"/>
      <c r="T7" s="77"/>
    </row>
    <row r="8" ht="18.75" customHeight="1" spans="1:20">
      <c r="A8" s="75" t="s">
        <v>42</v>
      </c>
      <c r="B8" s="14" t="s">
        <v>43</v>
      </c>
      <c r="C8" s="14" t="s">
        <v>44</v>
      </c>
      <c r="D8" s="14" t="s">
        <v>45</v>
      </c>
      <c r="E8" s="75" t="s">
        <v>46</v>
      </c>
      <c r="F8" s="14" t="s">
        <v>47</v>
      </c>
      <c r="G8" s="14" t="s">
        <v>48</v>
      </c>
      <c r="H8" s="75" t="s">
        <v>49</v>
      </c>
      <c r="I8" s="14" t="s">
        <v>50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51</v>
      </c>
      <c r="B9" s="16" t="s">
        <v>52</v>
      </c>
      <c r="C9" s="17">
        <v>90.39373</v>
      </c>
      <c r="D9" s="17">
        <v>75.39373</v>
      </c>
      <c r="E9" s="17">
        <v>75.39373</v>
      </c>
      <c r="F9" s="17"/>
      <c r="G9" s="17"/>
      <c r="H9" s="17"/>
      <c r="I9" s="17">
        <v>15</v>
      </c>
      <c r="J9" s="17"/>
      <c r="K9" s="17"/>
      <c r="L9" s="17"/>
      <c r="M9" s="17"/>
      <c r="N9" s="17">
        <v>15</v>
      </c>
      <c r="O9" s="17"/>
      <c r="P9" s="17"/>
      <c r="Q9" s="17"/>
      <c r="R9" s="17"/>
      <c r="S9" s="17"/>
      <c r="T9" s="17"/>
    </row>
    <row r="10" ht="20.25" customHeight="1" spans="1:20">
      <c r="A10" s="66" t="s">
        <v>53</v>
      </c>
      <c r="B10" s="66" t="s">
        <v>52</v>
      </c>
      <c r="C10" s="17">
        <v>90.39373</v>
      </c>
      <c r="D10" s="17">
        <v>75.39373</v>
      </c>
      <c r="E10" s="17">
        <v>75.39373</v>
      </c>
      <c r="F10" s="17"/>
      <c r="G10" s="17"/>
      <c r="H10" s="17"/>
      <c r="I10" s="17">
        <v>15</v>
      </c>
      <c r="J10" s="17"/>
      <c r="K10" s="17"/>
      <c r="L10" s="17"/>
      <c r="M10" s="17"/>
      <c r="N10" s="17">
        <v>15</v>
      </c>
      <c r="O10" s="23"/>
      <c r="P10" s="23"/>
      <c r="Q10" s="23"/>
      <c r="R10" s="23"/>
      <c r="S10" s="23"/>
      <c r="T10" s="23"/>
    </row>
    <row r="11" ht="20.25" customHeight="1" spans="1:20">
      <c r="A11" s="49" t="s">
        <v>29</v>
      </c>
      <c r="B11" s="49"/>
      <c r="C11" s="17">
        <v>90.39373</v>
      </c>
      <c r="D11" s="17">
        <v>75.39373</v>
      </c>
      <c r="E11" s="17">
        <v>75.39373</v>
      </c>
      <c r="F11" s="17"/>
      <c r="G11" s="17"/>
      <c r="H11" s="17"/>
      <c r="I11" s="17">
        <v>15</v>
      </c>
      <c r="J11" s="17"/>
      <c r="K11" s="17"/>
      <c r="L11" s="17"/>
      <c r="M11" s="17"/>
      <c r="N11" s="17">
        <v>15</v>
      </c>
      <c r="O11" s="17"/>
      <c r="P11" s="17"/>
      <c r="Q11" s="17"/>
      <c r="R11" s="17"/>
      <c r="S11" s="17"/>
      <c r="T11" s="17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54</v>
      </c>
    </row>
    <row r="3" ht="37.5" customHeight="1" spans="1:15">
      <c r="A3" s="4" t="s">
        <v>55</v>
      </c>
      <c r="B3" s="4"/>
      <c r="C3" s="4"/>
      <c r="D3" s="4"/>
      <c r="E3" s="4"/>
      <c r="F3" s="4"/>
      <c r="G3" s="4"/>
      <c r="H3" s="4"/>
      <c r="I3" s="4"/>
      <c r="J3" s="4"/>
      <c r="K3" s="54"/>
      <c r="L3" s="54"/>
      <c r="M3" s="54"/>
      <c r="N3" s="54"/>
      <c r="O3" s="54"/>
    </row>
    <row r="4" ht="18.75" customHeight="1" spans="1:15">
      <c r="A4" s="45" t="str">
        <f>"单位名称："&amp;"澄江市烟草产业服务中心"</f>
        <v>单位名称：澄江市烟草产业服务中心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26</v>
      </c>
    </row>
    <row r="5" ht="18.75" customHeight="1" spans="1:15">
      <c r="A5" s="13" t="s">
        <v>56</v>
      </c>
      <c r="B5" s="13" t="s">
        <v>57</v>
      </c>
      <c r="C5" s="48" t="s">
        <v>29</v>
      </c>
      <c r="D5" s="48" t="s">
        <v>32</v>
      </c>
      <c r="E5" s="48"/>
      <c r="F5" s="48"/>
      <c r="G5" s="13" t="s">
        <v>33</v>
      </c>
      <c r="H5" s="48" t="s">
        <v>34</v>
      </c>
      <c r="I5" s="13" t="s">
        <v>58</v>
      </c>
      <c r="J5" s="48" t="s">
        <v>36</v>
      </c>
      <c r="K5" s="48"/>
      <c r="L5" s="48"/>
      <c r="M5" s="48"/>
      <c r="N5" s="48"/>
      <c r="O5" s="48"/>
    </row>
    <row r="6" ht="18.75" customHeight="1" spans="1:15">
      <c r="A6" s="13"/>
      <c r="B6" s="13"/>
      <c r="C6" s="48"/>
      <c r="D6" s="48" t="s">
        <v>31</v>
      </c>
      <c r="E6" s="48" t="s">
        <v>59</v>
      </c>
      <c r="F6" s="48" t="s">
        <v>60</v>
      </c>
      <c r="G6" s="13"/>
      <c r="H6" s="48"/>
      <c r="I6" s="13"/>
      <c r="J6" s="48" t="s">
        <v>31</v>
      </c>
      <c r="K6" s="48" t="s">
        <v>61</v>
      </c>
      <c r="L6" s="14" t="s">
        <v>62</v>
      </c>
      <c r="M6" s="14" t="s">
        <v>63</v>
      </c>
      <c r="N6" s="14" t="s">
        <v>64</v>
      </c>
      <c r="O6" s="14" t="s">
        <v>65</v>
      </c>
    </row>
    <row r="7" ht="18.75" customHeight="1" spans="1:15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66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67</v>
      </c>
      <c r="B8" s="16" t="s">
        <v>68</v>
      </c>
      <c r="C8" s="17">
        <v>7.5756</v>
      </c>
      <c r="D8" s="17">
        <v>7.5756</v>
      </c>
      <c r="E8" s="17">
        <v>7.5756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6" t="s">
        <v>69</v>
      </c>
      <c r="B9" s="66" t="s">
        <v>70</v>
      </c>
      <c r="C9" s="17">
        <v>7.5756</v>
      </c>
      <c r="D9" s="17">
        <v>7.5756</v>
      </c>
      <c r="E9" s="17">
        <v>7.5756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7" t="s">
        <v>71</v>
      </c>
      <c r="B10" s="67" t="s">
        <v>72</v>
      </c>
      <c r="C10" s="17">
        <v>7.5756</v>
      </c>
      <c r="D10" s="17">
        <v>7.5756</v>
      </c>
      <c r="E10" s="17">
        <v>7.5756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73</v>
      </c>
      <c r="B11" s="16" t="s">
        <v>74</v>
      </c>
      <c r="C11" s="17">
        <v>7.438434</v>
      </c>
      <c r="D11" s="17">
        <v>7.438434</v>
      </c>
      <c r="E11" s="17">
        <v>7.438434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6" t="s">
        <v>75</v>
      </c>
      <c r="B12" s="66" t="s">
        <v>76</v>
      </c>
      <c r="C12" s="17">
        <v>7.438434</v>
      </c>
      <c r="D12" s="17">
        <v>7.438434</v>
      </c>
      <c r="E12" s="17">
        <v>7.438434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7" t="s">
        <v>77</v>
      </c>
      <c r="B13" s="67" t="s">
        <v>78</v>
      </c>
      <c r="C13" s="17">
        <v>4.24423</v>
      </c>
      <c r="D13" s="17">
        <v>4.24423</v>
      </c>
      <c r="E13" s="17">
        <v>4.24423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7" t="s">
        <v>79</v>
      </c>
      <c r="B14" s="67" t="s">
        <v>80</v>
      </c>
      <c r="C14" s="17">
        <v>2.947509</v>
      </c>
      <c r="D14" s="17">
        <v>2.947509</v>
      </c>
      <c r="E14" s="17">
        <v>2.947509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7" t="s">
        <v>81</v>
      </c>
      <c r="B15" s="67" t="s">
        <v>82</v>
      </c>
      <c r="C15" s="17">
        <v>0.246695</v>
      </c>
      <c r="D15" s="17">
        <v>0.246695</v>
      </c>
      <c r="E15" s="17">
        <v>0.246695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83</v>
      </c>
      <c r="B16" s="16" t="s">
        <v>84</v>
      </c>
      <c r="C16" s="17">
        <v>69.197296</v>
      </c>
      <c r="D16" s="17">
        <v>54.197296</v>
      </c>
      <c r="E16" s="17">
        <v>54.197296</v>
      </c>
      <c r="F16" s="17"/>
      <c r="G16" s="17"/>
      <c r="H16" s="17"/>
      <c r="I16" s="17"/>
      <c r="J16" s="17">
        <v>15</v>
      </c>
      <c r="K16" s="17"/>
      <c r="L16" s="17"/>
      <c r="M16" s="17"/>
      <c r="N16" s="17"/>
      <c r="O16" s="17">
        <v>15</v>
      </c>
    </row>
    <row r="17" ht="20.25" customHeight="1" spans="1:15">
      <c r="A17" s="66" t="s">
        <v>85</v>
      </c>
      <c r="B17" s="66" t="s">
        <v>86</v>
      </c>
      <c r="C17" s="17">
        <v>54.197296</v>
      </c>
      <c r="D17" s="17">
        <v>54.197296</v>
      </c>
      <c r="E17" s="17">
        <v>54.197296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7" t="s">
        <v>87</v>
      </c>
      <c r="B18" s="67" t="s">
        <v>88</v>
      </c>
      <c r="C18" s="17">
        <v>54.197296</v>
      </c>
      <c r="D18" s="17">
        <v>54.197296</v>
      </c>
      <c r="E18" s="17">
        <v>54.197296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6" t="s">
        <v>89</v>
      </c>
      <c r="B19" s="66" t="s">
        <v>90</v>
      </c>
      <c r="C19" s="17">
        <v>15</v>
      </c>
      <c r="D19" s="17"/>
      <c r="E19" s="17"/>
      <c r="F19" s="17"/>
      <c r="G19" s="17"/>
      <c r="H19" s="17"/>
      <c r="I19" s="17"/>
      <c r="J19" s="17">
        <v>15</v>
      </c>
      <c r="K19" s="17"/>
      <c r="L19" s="17"/>
      <c r="M19" s="17"/>
      <c r="N19" s="17"/>
      <c r="O19" s="17">
        <v>15</v>
      </c>
    </row>
    <row r="20" ht="20.25" customHeight="1" spans="1:15">
      <c r="A20" s="67" t="s">
        <v>91</v>
      </c>
      <c r="B20" s="67" t="s">
        <v>90</v>
      </c>
      <c r="C20" s="17">
        <v>15</v>
      </c>
      <c r="D20" s="17"/>
      <c r="E20" s="17"/>
      <c r="F20" s="17"/>
      <c r="G20" s="17"/>
      <c r="H20" s="17"/>
      <c r="I20" s="17"/>
      <c r="J20" s="17">
        <v>15</v>
      </c>
      <c r="K20" s="17"/>
      <c r="L20" s="17"/>
      <c r="M20" s="17"/>
      <c r="N20" s="17"/>
      <c r="O20" s="17">
        <v>15</v>
      </c>
    </row>
    <row r="21" ht="20.25" customHeight="1" spans="1:15">
      <c r="A21" s="16" t="s">
        <v>92</v>
      </c>
      <c r="B21" s="16" t="s">
        <v>93</v>
      </c>
      <c r="C21" s="17">
        <v>6.1824</v>
      </c>
      <c r="D21" s="17">
        <v>6.1824</v>
      </c>
      <c r="E21" s="17">
        <v>6.1824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6" t="s">
        <v>94</v>
      </c>
      <c r="B22" s="66" t="s">
        <v>95</v>
      </c>
      <c r="C22" s="17">
        <v>6.1824</v>
      </c>
      <c r="D22" s="17">
        <v>6.1824</v>
      </c>
      <c r="E22" s="17">
        <v>6.1824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7" t="s">
        <v>96</v>
      </c>
      <c r="B23" s="67" t="s">
        <v>97</v>
      </c>
      <c r="C23" s="17">
        <v>5.9808</v>
      </c>
      <c r="D23" s="17">
        <v>5.9808</v>
      </c>
      <c r="E23" s="17">
        <v>5.9808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7" t="s">
        <v>98</v>
      </c>
      <c r="B24" s="67" t="s">
        <v>99</v>
      </c>
      <c r="C24" s="17">
        <v>0.2016</v>
      </c>
      <c r="D24" s="17">
        <v>0.2016</v>
      </c>
      <c r="E24" s="17">
        <v>0.2016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49" t="s">
        <v>100</v>
      </c>
      <c r="B25" s="49"/>
      <c r="C25" s="17">
        <v>90.39373</v>
      </c>
      <c r="D25" s="17">
        <v>75.39373</v>
      </c>
      <c r="E25" s="17">
        <v>75.39373</v>
      </c>
      <c r="F25" s="17"/>
      <c r="G25" s="17"/>
      <c r="H25" s="17"/>
      <c r="I25" s="17"/>
      <c r="J25" s="17">
        <v>15</v>
      </c>
      <c r="K25" s="17"/>
      <c r="L25" s="17"/>
      <c r="M25" s="17"/>
      <c r="N25" s="17"/>
      <c r="O25" s="17">
        <v>15</v>
      </c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101</v>
      </c>
    </row>
    <row r="3" ht="45" customHeight="1" spans="1:4">
      <c r="A3" s="4" t="s">
        <v>102</v>
      </c>
      <c r="B3" s="4"/>
      <c r="C3" s="4"/>
      <c r="D3" s="4"/>
    </row>
    <row r="4" ht="18.75" customHeight="1" spans="1:4">
      <c r="A4" s="5" t="str">
        <f>"单位名称："&amp;"澄江市烟草产业服务中心"</f>
        <v>单位名称：澄江市烟草产业服务中心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103</v>
      </c>
      <c r="C6" s="8" t="s">
        <v>104</v>
      </c>
      <c r="D6" s="8" t="s">
        <v>103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105</v>
      </c>
      <c r="B8" s="17">
        <v>75.39373</v>
      </c>
      <c r="C8" s="15" t="s">
        <v>106</v>
      </c>
      <c r="D8" s="17">
        <v>75.39373</v>
      </c>
    </row>
    <row r="9" ht="22.5" customHeight="1" spans="1:4">
      <c r="A9" s="15" t="s">
        <v>107</v>
      </c>
      <c r="B9" s="17">
        <v>75.39373</v>
      </c>
      <c r="C9" s="15" t="str">
        <f>"（"&amp;"一"&amp;"）"&amp;"社会保障和就业支出"</f>
        <v>（一）社会保障和就业支出</v>
      </c>
      <c r="D9" s="17">
        <v>7.5756</v>
      </c>
    </row>
    <row r="10" ht="22.5" customHeight="1" spans="1:4">
      <c r="A10" s="15" t="s">
        <v>108</v>
      </c>
      <c r="B10" s="17"/>
      <c r="C10" s="15" t="str">
        <f>"（"&amp;"二"&amp;"）"&amp;"卫生健康支出"</f>
        <v>（二）卫生健康支出</v>
      </c>
      <c r="D10" s="17">
        <v>7.438434</v>
      </c>
    </row>
    <row r="11" ht="22.5" customHeight="1" spans="1:4">
      <c r="A11" s="15" t="s">
        <v>109</v>
      </c>
      <c r="B11" s="17"/>
      <c r="C11" s="15" t="str">
        <f>"（"&amp;"三"&amp;"）"&amp;"农林水支出"</f>
        <v>（三）农林水支出</v>
      </c>
      <c r="D11" s="17">
        <v>54.197296</v>
      </c>
    </row>
    <row r="12" ht="22.5" customHeight="1" spans="1:4">
      <c r="A12" s="15" t="s">
        <v>110</v>
      </c>
      <c r="B12" s="17"/>
      <c r="C12" s="15" t="str">
        <f>"（"&amp;"四"&amp;"）"&amp;"住房保障支出"</f>
        <v>（四）住房保障支出</v>
      </c>
      <c r="D12" s="17">
        <v>6.1824</v>
      </c>
    </row>
    <row r="13" ht="22.5" customHeight="1" spans="1:4">
      <c r="A13" s="15" t="s">
        <v>107</v>
      </c>
      <c r="B13" s="17"/>
      <c r="C13" s="15"/>
      <c r="D13" s="17"/>
    </row>
    <row r="14" ht="22.5" customHeight="1" spans="1:4">
      <c r="A14" s="15" t="s">
        <v>108</v>
      </c>
      <c r="B14" s="17"/>
      <c r="C14" s="15"/>
      <c r="D14" s="17"/>
    </row>
    <row r="15" ht="22.5" customHeight="1" spans="1:4">
      <c r="A15" s="15" t="s">
        <v>109</v>
      </c>
      <c r="B15" s="17"/>
      <c r="C15" s="15"/>
      <c r="D15" s="17"/>
    </row>
    <row r="16" ht="22.5" customHeight="1" spans="1:4">
      <c r="A16" s="69"/>
      <c r="B16" s="17"/>
      <c r="C16" s="15" t="s">
        <v>111</v>
      </c>
      <c r="D16" s="17"/>
    </row>
    <row r="17" ht="22.5" customHeight="1" spans="1:4">
      <c r="A17" s="70" t="s">
        <v>112</v>
      </c>
      <c r="B17" s="71">
        <v>75.39373</v>
      </c>
      <c r="C17" s="72" t="s">
        <v>113</v>
      </c>
      <c r="D17" s="71">
        <v>75.39373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114</v>
      </c>
    </row>
    <row r="3" ht="37.5" customHeight="1" spans="1:7">
      <c r="A3" s="4" t="s">
        <v>115</v>
      </c>
      <c r="B3" s="4"/>
      <c r="C3" s="4"/>
      <c r="D3" s="4"/>
      <c r="E3" s="4"/>
      <c r="F3" s="4"/>
      <c r="G3" s="4"/>
    </row>
    <row r="4" ht="18.75" customHeight="1" spans="1:7">
      <c r="A4" s="45" t="str">
        <f>"单位名称："&amp;"澄江市烟草产业服务中心"</f>
        <v>单位名称：澄江市烟草产业服务中心</v>
      </c>
      <c r="B4" s="45"/>
      <c r="C4" s="45"/>
      <c r="D4" s="46"/>
      <c r="E4" s="46"/>
      <c r="F4" s="46"/>
      <c r="G4" s="47" t="s">
        <v>26</v>
      </c>
    </row>
    <row r="5" ht="18.75" customHeight="1" spans="1:7">
      <c r="A5" s="13" t="s">
        <v>116</v>
      </c>
      <c r="B5" s="13" t="s">
        <v>57</v>
      </c>
      <c r="C5" s="48" t="s">
        <v>29</v>
      </c>
      <c r="D5" s="48" t="s">
        <v>59</v>
      </c>
      <c r="E5" s="48"/>
      <c r="F5" s="48"/>
      <c r="G5" s="13" t="s">
        <v>60</v>
      </c>
    </row>
    <row r="6" ht="18.75" customHeight="1" spans="1:7">
      <c r="A6" s="13" t="s">
        <v>56</v>
      </c>
      <c r="B6" s="13" t="s">
        <v>57</v>
      </c>
      <c r="C6" s="48"/>
      <c r="D6" s="48" t="s">
        <v>31</v>
      </c>
      <c r="E6" s="48" t="s">
        <v>117</v>
      </c>
      <c r="F6" s="48" t="s">
        <v>118</v>
      </c>
      <c r="G6" s="13"/>
    </row>
    <row r="7" ht="18.75" customHeight="1" spans="1:7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</row>
    <row r="8" ht="20.25" customHeight="1" spans="1:7">
      <c r="A8" s="16" t="s">
        <v>67</v>
      </c>
      <c r="B8" s="16" t="s">
        <v>68</v>
      </c>
      <c r="C8" s="17">
        <v>7.5756</v>
      </c>
      <c r="D8" s="17">
        <v>7.5756</v>
      </c>
      <c r="E8" s="17">
        <v>7.5756</v>
      </c>
      <c r="F8" s="17"/>
      <c r="G8" s="17"/>
    </row>
    <row r="9" ht="20.25" customHeight="1" spans="1:7">
      <c r="A9" s="66" t="s">
        <v>69</v>
      </c>
      <c r="B9" s="66" t="s">
        <v>70</v>
      </c>
      <c r="C9" s="17">
        <v>7.5756</v>
      </c>
      <c r="D9" s="17">
        <v>7.5756</v>
      </c>
      <c r="E9" s="17">
        <v>7.5756</v>
      </c>
      <c r="F9" s="17"/>
      <c r="G9" s="17"/>
    </row>
    <row r="10" ht="20.25" customHeight="1" spans="1:7">
      <c r="A10" s="67" t="s">
        <v>71</v>
      </c>
      <c r="B10" s="67" t="s">
        <v>72</v>
      </c>
      <c r="C10" s="17">
        <v>7.5756</v>
      </c>
      <c r="D10" s="17">
        <v>7.5756</v>
      </c>
      <c r="E10" s="17">
        <v>7.5756</v>
      </c>
      <c r="F10" s="17"/>
      <c r="G10" s="17"/>
    </row>
    <row r="11" ht="20.25" customHeight="1" spans="1:7">
      <c r="A11" s="16" t="s">
        <v>73</v>
      </c>
      <c r="B11" s="16" t="s">
        <v>74</v>
      </c>
      <c r="C11" s="17">
        <v>7.438434</v>
      </c>
      <c r="D11" s="17">
        <v>7.438434</v>
      </c>
      <c r="E11" s="17">
        <v>7.438434</v>
      </c>
      <c r="F11" s="17"/>
      <c r="G11" s="17"/>
    </row>
    <row r="12" ht="20.25" customHeight="1" spans="1:7">
      <c r="A12" s="66" t="s">
        <v>75</v>
      </c>
      <c r="B12" s="66" t="s">
        <v>76</v>
      </c>
      <c r="C12" s="17">
        <v>7.438434</v>
      </c>
      <c r="D12" s="17">
        <v>7.438434</v>
      </c>
      <c r="E12" s="17">
        <v>7.438434</v>
      </c>
      <c r="F12" s="17"/>
      <c r="G12" s="17"/>
    </row>
    <row r="13" ht="20.25" customHeight="1" spans="1:7">
      <c r="A13" s="67" t="s">
        <v>77</v>
      </c>
      <c r="B13" s="67" t="s">
        <v>78</v>
      </c>
      <c r="C13" s="17">
        <v>4.24423</v>
      </c>
      <c r="D13" s="17">
        <v>4.24423</v>
      </c>
      <c r="E13" s="17">
        <v>4.24423</v>
      </c>
      <c r="F13" s="17"/>
      <c r="G13" s="17"/>
    </row>
    <row r="14" ht="20.25" customHeight="1" spans="1:7">
      <c r="A14" s="67" t="s">
        <v>79</v>
      </c>
      <c r="B14" s="67" t="s">
        <v>80</v>
      </c>
      <c r="C14" s="17">
        <v>2.947509</v>
      </c>
      <c r="D14" s="17">
        <v>2.947509</v>
      </c>
      <c r="E14" s="17">
        <v>2.947509</v>
      </c>
      <c r="F14" s="17"/>
      <c r="G14" s="17"/>
    </row>
    <row r="15" ht="20.25" customHeight="1" spans="1:7">
      <c r="A15" s="67" t="s">
        <v>81</v>
      </c>
      <c r="B15" s="67" t="s">
        <v>82</v>
      </c>
      <c r="C15" s="17">
        <v>0.246695</v>
      </c>
      <c r="D15" s="17">
        <v>0.246695</v>
      </c>
      <c r="E15" s="17">
        <v>0.246695</v>
      </c>
      <c r="F15" s="17"/>
      <c r="G15" s="17"/>
    </row>
    <row r="16" ht="20.25" customHeight="1" spans="1:7">
      <c r="A16" s="16" t="s">
        <v>83</v>
      </c>
      <c r="B16" s="16" t="s">
        <v>84</v>
      </c>
      <c r="C16" s="17">
        <v>54.197296</v>
      </c>
      <c r="D16" s="17">
        <v>54.197296</v>
      </c>
      <c r="E16" s="17">
        <v>50.41508</v>
      </c>
      <c r="F16" s="17">
        <v>3.782216</v>
      </c>
      <c r="G16" s="17"/>
    </row>
    <row r="17" ht="20.25" customHeight="1" spans="1:7">
      <c r="A17" s="66" t="s">
        <v>85</v>
      </c>
      <c r="B17" s="66" t="s">
        <v>86</v>
      </c>
      <c r="C17" s="17">
        <v>54.197296</v>
      </c>
      <c r="D17" s="17">
        <v>54.197296</v>
      </c>
      <c r="E17" s="17">
        <v>50.41508</v>
      </c>
      <c r="F17" s="17">
        <v>3.782216</v>
      </c>
      <c r="G17" s="17"/>
    </row>
    <row r="18" ht="20.25" customHeight="1" spans="1:7">
      <c r="A18" s="67" t="s">
        <v>87</v>
      </c>
      <c r="B18" s="67" t="s">
        <v>88</v>
      </c>
      <c r="C18" s="17">
        <v>54.197296</v>
      </c>
      <c r="D18" s="17">
        <v>54.197296</v>
      </c>
      <c r="E18" s="17">
        <v>50.41508</v>
      </c>
      <c r="F18" s="17">
        <v>3.782216</v>
      </c>
      <c r="G18" s="17"/>
    </row>
    <row r="19" ht="20.25" customHeight="1" spans="1:7">
      <c r="A19" s="16" t="s">
        <v>92</v>
      </c>
      <c r="B19" s="16" t="s">
        <v>93</v>
      </c>
      <c r="C19" s="17">
        <v>6.1824</v>
      </c>
      <c r="D19" s="17">
        <v>6.1824</v>
      </c>
      <c r="E19" s="17">
        <v>6.1824</v>
      </c>
      <c r="F19" s="17"/>
      <c r="G19" s="17"/>
    </row>
    <row r="20" ht="20.25" customHeight="1" spans="1:7">
      <c r="A20" s="66" t="s">
        <v>94</v>
      </c>
      <c r="B20" s="66" t="s">
        <v>95</v>
      </c>
      <c r="C20" s="17">
        <v>6.1824</v>
      </c>
      <c r="D20" s="17">
        <v>6.1824</v>
      </c>
      <c r="E20" s="17">
        <v>6.1824</v>
      </c>
      <c r="F20" s="17"/>
      <c r="G20" s="17"/>
    </row>
    <row r="21" ht="20.25" customHeight="1" spans="1:7">
      <c r="A21" s="67" t="s">
        <v>96</v>
      </c>
      <c r="B21" s="67" t="s">
        <v>97</v>
      </c>
      <c r="C21" s="17">
        <v>5.9808</v>
      </c>
      <c r="D21" s="17">
        <v>5.9808</v>
      </c>
      <c r="E21" s="17">
        <v>5.9808</v>
      </c>
      <c r="F21" s="17"/>
      <c r="G21" s="17"/>
    </row>
    <row r="22" ht="20.25" customHeight="1" spans="1:7">
      <c r="A22" s="67" t="s">
        <v>98</v>
      </c>
      <c r="B22" s="67" t="s">
        <v>99</v>
      </c>
      <c r="C22" s="17">
        <v>0.2016</v>
      </c>
      <c r="D22" s="17">
        <v>0.2016</v>
      </c>
      <c r="E22" s="17">
        <v>0.2016</v>
      </c>
      <c r="F22" s="17"/>
      <c r="G22" s="17"/>
    </row>
    <row r="23" ht="20.25" customHeight="1" spans="1:7">
      <c r="A23" s="49" t="s">
        <v>100</v>
      </c>
      <c r="B23" s="49"/>
      <c r="C23" s="50">
        <v>75.39373</v>
      </c>
      <c r="D23" s="50">
        <v>75.39373</v>
      </c>
      <c r="E23" s="50">
        <v>71.611514</v>
      </c>
      <c r="F23" s="50">
        <v>3.782216</v>
      </c>
      <c r="G23" s="50"/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9"/>
      <c r="B2" s="59"/>
      <c r="C2" s="60"/>
      <c r="D2" s="2"/>
      <c r="E2" s="2"/>
      <c r="F2" s="61" t="s">
        <v>119</v>
      </c>
    </row>
    <row r="3" ht="41.25" customHeight="1" spans="1:6">
      <c r="A3" s="62" t="s">
        <v>120</v>
      </c>
      <c r="B3" s="62"/>
      <c r="C3" s="62"/>
      <c r="D3" s="62"/>
      <c r="E3" s="62"/>
      <c r="F3" s="62"/>
    </row>
    <row r="4" ht="18.75" customHeight="1" spans="1:6">
      <c r="A4" s="5" t="str">
        <f>"单位名称："&amp;"澄江市烟草产业服务中心"</f>
        <v>单位名称：澄江市烟草产业服务中心</v>
      </c>
      <c r="B4" s="5"/>
      <c r="C4" s="5"/>
      <c r="D4" s="63"/>
      <c r="E4" s="2"/>
      <c r="F4" s="61" t="s">
        <v>26</v>
      </c>
    </row>
    <row r="5" ht="18.75" customHeight="1" spans="1:6">
      <c r="A5" s="13" t="s">
        <v>121</v>
      </c>
      <c r="B5" s="48" t="s">
        <v>122</v>
      </c>
      <c r="C5" s="48" t="s">
        <v>123</v>
      </c>
      <c r="D5" s="48"/>
      <c r="E5" s="48"/>
      <c r="F5" s="48" t="s">
        <v>124</v>
      </c>
    </row>
    <row r="6" ht="18.75" customHeight="1" spans="1:6">
      <c r="A6" s="13"/>
      <c r="B6" s="48"/>
      <c r="C6" s="48" t="s">
        <v>31</v>
      </c>
      <c r="D6" s="48" t="s">
        <v>125</v>
      </c>
      <c r="E6" s="48" t="s">
        <v>126</v>
      </c>
      <c r="F6" s="48"/>
    </row>
    <row r="7" ht="18.75" customHeight="1" spans="1:6">
      <c r="A7" s="64" t="s">
        <v>43</v>
      </c>
      <c r="B7" s="65" t="s">
        <v>44</v>
      </c>
      <c r="C7" s="64" t="s">
        <v>45</v>
      </c>
      <c r="D7" s="64" t="s">
        <v>46</v>
      </c>
      <c r="E7" s="64" t="s">
        <v>47</v>
      </c>
      <c r="F7" s="64">
        <v>7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t="s">
        <v>127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0"/>
  <sheetViews>
    <sheetView showZeros="0" topLeftCell="J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128</v>
      </c>
    </row>
    <row r="3" ht="45" customHeight="1" spans="1:24">
      <c r="A3" s="4" t="s">
        <v>129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ht="18.75" customHeight="1" spans="1:24">
      <c r="A4" s="5" t="str">
        <f>"单位名称："&amp;"澄江市烟草产业服务中心"</f>
        <v>单位名称：澄江市烟草产业服务中心</v>
      </c>
      <c r="B4" s="5"/>
      <c r="C4" s="5"/>
      <c r="D4" s="5"/>
      <c r="E4" s="5"/>
      <c r="F4" s="5"/>
      <c r="G4" s="5"/>
      <c r="H4" s="55"/>
      <c r="I4" s="55"/>
      <c r="J4" s="55"/>
      <c r="K4" s="55"/>
      <c r="L4" s="5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26</v>
      </c>
    </row>
    <row r="5" ht="18.75" customHeight="1" spans="1:24">
      <c r="A5" s="56" t="s">
        <v>130</v>
      </c>
      <c r="B5" s="56" t="s">
        <v>131</v>
      </c>
      <c r="C5" s="56" t="s">
        <v>132</v>
      </c>
      <c r="D5" s="56" t="s">
        <v>133</v>
      </c>
      <c r="E5" s="56" t="s">
        <v>134</v>
      </c>
      <c r="F5" s="56" t="s">
        <v>135</v>
      </c>
      <c r="G5" s="56" t="s">
        <v>136</v>
      </c>
      <c r="H5" s="57" t="s">
        <v>29</v>
      </c>
      <c r="I5" s="57" t="s">
        <v>137</v>
      </c>
      <c r="J5" s="56"/>
      <c r="K5" s="56"/>
      <c r="L5" s="56"/>
      <c r="M5" s="56"/>
      <c r="N5" s="56"/>
      <c r="O5" s="56" t="s">
        <v>138</v>
      </c>
      <c r="P5" s="56"/>
      <c r="Q5" s="56"/>
      <c r="R5" s="56" t="s">
        <v>35</v>
      </c>
      <c r="S5" s="56" t="s">
        <v>36</v>
      </c>
      <c r="T5" s="56"/>
      <c r="U5" s="56"/>
      <c r="V5" s="56"/>
      <c r="W5" s="56"/>
      <c r="X5" s="56"/>
    </row>
    <row r="6" ht="18.75" customHeight="1" spans="1:24">
      <c r="A6" s="56"/>
      <c r="B6" s="56"/>
      <c r="C6" s="56"/>
      <c r="D6" s="56"/>
      <c r="E6" s="56"/>
      <c r="F6" s="56"/>
      <c r="G6" s="56"/>
      <c r="H6" s="57" t="s">
        <v>139</v>
      </c>
      <c r="I6" s="57" t="s">
        <v>140</v>
      </c>
      <c r="J6" s="57"/>
      <c r="K6" s="56" t="s">
        <v>33</v>
      </c>
      <c r="L6" s="56" t="s">
        <v>34</v>
      </c>
      <c r="M6" s="56"/>
      <c r="N6" s="56"/>
      <c r="O6" s="56" t="s">
        <v>138</v>
      </c>
      <c r="P6" s="56" t="s">
        <v>33</v>
      </c>
      <c r="Q6" s="56" t="s">
        <v>34</v>
      </c>
      <c r="R6" s="56" t="s">
        <v>35</v>
      </c>
      <c r="S6" s="56" t="s">
        <v>36</v>
      </c>
      <c r="T6" s="56" t="s">
        <v>37</v>
      </c>
      <c r="U6" s="56" t="s">
        <v>38</v>
      </c>
      <c r="V6" s="56" t="s">
        <v>39</v>
      </c>
      <c r="W6" s="56" t="s">
        <v>40</v>
      </c>
      <c r="X6" s="56" t="s">
        <v>41</v>
      </c>
    </row>
    <row r="7" ht="18.75" customHeight="1" spans="1:24">
      <c r="A7" s="56"/>
      <c r="B7" s="56"/>
      <c r="C7" s="56"/>
      <c r="D7" s="56"/>
      <c r="E7" s="56"/>
      <c r="F7" s="56"/>
      <c r="G7" s="56"/>
      <c r="H7" s="57"/>
      <c r="I7" s="57" t="s">
        <v>141</v>
      </c>
      <c r="J7" s="56" t="s">
        <v>142</v>
      </c>
      <c r="K7" s="56" t="s">
        <v>143</v>
      </c>
      <c r="L7" s="56" t="s">
        <v>144</v>
      </c>
      <c r="M7" s="56" t="s">
        <v>145</v>
      </c>
      <c r="N7" s="56" t="s">
        <v>146</v>
      </c>
      <c r="O7" s="56" t="s">
        <v>32</v>
      </c>
      <c r="P7" s="56" t="s">
        <v>33</v>
      </c>
      <c r="Q7" s="56" t="s">
        <v>34</v>
      </c>
      <c r="R7" s="56"/>
      <c r="S7" s="56" t="s">
        <v>31</v>
      </c>
      <c r="T7" s="56" t="s">
        <v>37</v>
      </c>
      <c r="U7" s="56" t="s">
        <v>38</v>
      </c>
      <c r="V7" s="56" t="s">
        <v>39</v>
      </c>
      <c r="W7" s="56" t="s">
        <v>40</v>
      </c>
      <c r="X7" s="56" t="s">
        <v>41</v>
      </c>
    </row>
    <row r="8" ht="33" customHeight="1" spans="1:24">
      <c r="A8" s="56"/>
      <c r="B8" s="56"/>
      <c r="C8" s="56"/>
      <c r="D8" s="56"/>
      <c r="E8" s="56"/>
      <c r="F8" s="56"/>
      <c r="G8" s="56"/>
      <c r="H8" s="57"/>
      <c r="I8" s="57" t="s">
        <v>31</v>
      </c>
      <c r="J8" s="56" t="s">
        <v>142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</row>
    <row r="9" ht="18.75" customHeight="1" spans="1:24">
      <c r="A9" s="57" t="s">
        <v>42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57">
        <v>21</v>
      </c>
      <c r="V9" s="57">
        <v>22</v>
      </c>
      <c r="W9" s="57">
        <v>23</v>
      </c>
      <c r="X9" s="57">
        <v>24</v>
      </c>
    </row>
    <row r="10" ht="18.75" customHeight="1" spans="1:24">
      <c r="A10" s="9" t="s">
        <v>52</v>
      </c>
      <c r="B10" s="9"/>
      <c r="C10" s="10"/>
      <c r="D10" s="9"/>
      <c r="E10" s="9"/>
      <c r="F10" s="9"/>
      <c r="G10" s="9"/>
      <c r="H10" s="17">
        <v>75.39373</v>
      </c>
      <c r="I10" s="17">
        <v>75.39373</v>
      </c>
      <c r="J10" s="17"/>
      <c r="K10" s="17"/>
      <c r="L10" s="17"/>
      <c r="M10" s="17">
        <v>75.39373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58" t="s">
        <v>52</v>
      </c>
      <c r="B11" s="9" t="s">
        <v>147</v>
      </c>
      <c r="C11" s="10" t="s">
        <v>148</v>
      </c>
      <c r="D11" s="9" t="s">
        <v>87</v>
      </c>
      <c r="E11" s="9" t="s">
        <v>88</v>
      </c>
      <c r="F11" s="9" t="s">
        <v>149</v>
      </c>
      <c r="G11" s="9" t="s">
        <v>150</v>
      </c>
      <c r="H11" s="17">
        <v>19.6596</v>
      </c>
      <c r="I11" s="17">
        <v>19.6596</v>
      </c>
      <c r="J11" s="17"/>
      <c r="K11" s="17"/>
      <c r="L11" s="17"/>
      <c r="M11" s="17">
        <v>19.6596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58" t="s">
        <v>52</v>
      </c>
      <c r="B12" s="9" t="s">
        <v>147</v>
      </c>
      <c r="C12" s="10" t="s">
        <v>148</v>
      </c>
      <c r="D12" s="9" t="s">
        <v>87</v>
      </c>
      <c r="E12" s="9" t="s">
        <v>88</v>
      </c>
      <c r="F12" s="9" t="s">
        <v>151</v>
      </c>
      <c r="G12" s="9" t="s">
        <v>152</v>
      </c>
      <c r="H12" s="17">
        <v>1.254</v>
      </c>
      <c r="I12" s="17">
        <v>1.254</v>
      </c>
      <c r="J12" s="17"/>
      <c r="K12" s="17"/>
      <c r="L12" s="17"/>
      <c r="M12" s="17">
        <v>1.254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58" t="s">
        <v>52</v>
      </c>
      <c r="B13" s="9" t="s">
        <v>147</v>
      </c>
      <c r="C13" s="10" t="s">
        <v>148</v>
      </c>
      <c r="D13" s="9" t="s">
        <v>87</v>
      </c>
      <c r="E13" s="9" t="s">
        <v>88</v>
      </c>
      <c r="F13" s="9" t="s">
        <v>153</v>
      </c>
      <c r="G13" s="9" t="s">
        <v>154</v>
      </c>
      <c r="H13" s="17">
        <v>6.516</v>
      </c>
      <c r="I13" s="17">
        <v>6.516</v>
      </c>
      <c r="J13" s="17"/>
      <c r="K13" s="17"/>
      <c r="L13" s="17"/>
      <c r="M13" s="17">
        <v>6.516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58" t="s">
        <v>52</v>
      </c>
      <c r="B14" s="9" t="s">
        <v>147</v>
      </c>
      <c r="C14" s="10" t="s">
        <v>148</v>
      </c>
      <c r="D14" s="9" t="s">
        <v>87</v>
      </c>
      <c r="E14" s="9" t="s">
        <v>88</v>
      </c>
      <c r="F14" s="9" t="s">
        <v>153</v>
      </c>
      <c r="G14" s="9" t="s">
        <v>154</v>
      </c>
      <c r="H14" s="17">
        <v>15.792</v>
      </c>
      <c r="I14" s="17">
        <v>15.792</v>
      </c>
      <c r="J14" s="17"/>
      <c r="K14" s="17"/>
      <c r="L14" s="17"/>
      <c r="M14" s="17">
        <v>15.792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58" t="s">
        <v>52</v>
      </c>
      <c r="B15" s="9" t="s">
        <v>147</v>
      </c>
      <c r="C15" s="10" t="s">
        <v>148</v>
      </c>
      <c r="D15" s="9" t="s">
        <v>98</v>
      </c>
      <c r="E15" s="9" t="s">
        <v>99</v>
      </c>
      <c r="F15" s="9" t="s">
        <v>151</v>
      </c>
      <c r="G15" s="9" t="s">
        <v>152</v>
      </c>
      <c r="H15" s="17">
        <v>0.2016</v>
      </c>
      <c r="I15" s="17">
        <v>0.2016</v>
      </c>
      <c r="J15" s="17"/>
      <c r="K15" s="17"/>
      <c r="L15" s="17"/>
      <c r="M15" s="17">
        <v>0.2016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58" t="s">
        <v>52</v>
      </c>
      <c r="B16" s="9" t="s">
        <v>155</v>
      </c>
      <c r="C16" s="10" t="s">
        <v>156</v>
      </c>
      <c r="D16" s="9" t="s">
        <v>71</v>
      </c>
      <c r="E16" s="9" t="s">
        <v>72</v>
      </c>
      <c r="F16" s="9" t="s">
        <v>157</v>
      </c>
      <c r="G16" s="9" t="s">
        <v>158</v>
      </c>
      <c r="H16" s="17">
        <v>7.5756</v>
      </c>
      <c r="I16" s="17">
        <v>7.5756</v>
      </c>
      <c r="J16" s="17"/>
      <c r="K16" s="17"/>
      <c r="L16" s="17"/>
      <c r="M16" s="17">
        <v>7.5756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58" t="s">
        <v>52</v>
      </c>
      <c r="B17" s="9" t="s">
        <v>155</v>
      </c>
      <c r="C17" s="10" t="s">
        <v>156</v>
      </c>
      <c r="D17" s="9" t="s">
        <v>77</v>
      </c>
      <c r="E17" s="9" t="s">
        <v>78</v>
      </c>
      <c r="F17" s="9" t="s">
        <v>159</v>
      </c>
      <c r="G17" s="9" t="s">
        <v>160</v>
      </c>
      <c r="H17" s="17">
        <v>4.24423</v>
      </c>
      <c r="I17" s="17">
        <v>4.24423</v>
      </c>
      <c r="J17" s="17"/>
      <c r="K17" s="17"/>
      <c r="L17" s="17"/>
      <c r="M17" s="17">
        <v>4.24423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58" t="s">
        <v>52</v>
      </c>
      <c r="B18" s="9" t="s">
        <v>155</v>
      </c>
      <c r="C18" s="10" t="s">
        <v>156</v>
      </c>
      <c r="D18" s="9" t="s">
        <v>79</v>
      </c>
      <c r="E18" s="9" t="s">
        <v>80</v>
      </c>
      <c r="F18" s="9" t="s">
        <v>161</v>
      </c>
      <c r="G18" s="9" t="s">
        <v>162</v>
      </c>
      <c r="H18" s="17">
        <v>2.947509</v>
      </c>
      <c r="I18" s="17">
        <v>2.947509</v>
      </c>
      <c r="J18" s="17"/>
      <c r="K18" s="17"/>
      <c r="L18" s="17"/>
      <c r="M18" s="17">
        <v>2.947509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58" t="s">
        <v>52</v>
      </c>
      <c r="B19" s="9" t="s">
        <v>155</v>
      </c>
      <c r="C19" s="10" t="s">
        <v>156</v>
      </c>
      <c r="D19" s="9" t="s">
        <v>81</v>
      </c>
      <c r="E19" s="9" t="s">
        <v>82</v>
      </c>
      <c r="F19" s="9" t="s">
        <v>163</v>
      </c>
      <c r="G19" s="9" t="s">
        <v>164</v>
      </c>
      <c r="H19" s="17">
        <v>0.094695</v>
      </c>
      <c r="I19" s="17">
        <v>0.094695</v>
      </c>
      <c r="J19" s="17"/>
      <c r="K19" s="17"/>
      <c r="L19" s="17"/>
      <c r="M19" s="17">
        <v>0.094695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58" t="s">
        <v>52</v>
      </c>
      <c r="B20" s="9" t="s">
        <v>155</v>
      </c>
      <c r="C20" s="10" t="s">
        <v>156</v>
      </c>
      <c r="D20" s="9" t="s">
        <v>81</v>
      </c>
      <c r="E20" s="9" t="s">
        <v>82</v>
      </c>
      <c r="F20" s="9" t="s">
        <v>163</v>
      </c>
      <c r="G20" s="9" t="s">
        <v>164</v>
      </c>
      <c r="H20" s="17">
        <v>0.152</v>
      </c>
      <c r="I20" s="17">
        <v>0.152</v>
      </c>
      <c r="J20" s="17"/>
      <c r="K20" s="17"/>
      <c r="L20" s="17"/>
      <c r="M20" s="17">
        <v>0.152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58" t="s">
        <v>52</v>
      </c>
      <c r="B21" s="9" t="s">
        <v>155</v>
      </c>
      <c r="C21" s="10" t="s">
        <v>156</v>
      </c>
      <c r="D21" s="9" t="s">
        <v>87</v>
      </c>
      <c r="E21" s="9" t="s">
        <v>88</v>
      </c>
      <c r="F21" s="9" t="s">
        <v>163</v>
      </c>
      <c r="G21" s="9" t="s">
        <v>164</v>
      </c>
      <c r="H21" s="17">
        <v>0.42548</v>
      </c>
      <c r="I21" s="17">
        <v>0.42548</v>
      </c>
      <c r="J21" s="17"/>
      <c r="K21" s="17"/>
      <c r="L21" s="17"/>
      <c r="M21" s="17">
        <v>0.42548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58" t="s">
        <v>52</v>
      </c>
      <c r="B22" s="9" t="s">
        <v>165</v>
      </c>
      <c r="C22" s="10" t="s">
        <v>97</v>
      </c>
      <c r="D22" s="9" t="s">
        <v>96</v>
      </c>
      <c r="E22" s="9" t="s">
        <v>97</v>
      </c>
      <c r="F22" s="9" t="s">
        <v>166</v>
      </c>
      <c r="G22" s="9" t="s">
        <v>97</v>
      </c>
      <c r="H22" s="17">
        <v>5.9808</v>
      </c>
      <c r="I22" s="17">
        <v>5.9808</v>
      </c>
      <c r="J22" s="17"/>
      <c r="K22" s="17"/>
      <c r="L22" s="17"/>
      <c r="M22" s="17">
        <v>5.9808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58" t="s">
        <v>52</v>
      </c>
      <c r="B23" s="9" t="s">
        <v>167</v>
      </c>
      <c r="C23" s="10" t="s">
        <v>168</v>
      </c>
      <c r="D23" s="9" t="s">
        <v>87</v>
      </c>
      <c r="E23" s="9" t="s">
        <v>88</v>
      </c>
      <c r="F23" s="9" t="s">
        <v>169</v>
      </c>
      <c r="G23" s="9" t="s">
        <v>168</v>
      </c>
      <c r="H23" s="17">
        <v>1.062216</v>
      </c>
      <c r="I23" s="17">
        <v>1.062216</v>
      </c>
      <c r="J23" s="17"/>
      <c r="K23" s="17"/>
      <c r="L23" s="17"/>
      <c r="M23" s="17">
        <v>1.062216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58" t="s">
        <v>52</v>
      </c>
      <c r="B24" s="9" t="s">
        <v>170</v>
      </c>
      <c r="C24" s="10" t="s">
        <v>171</v>
      </c>
      <c r="D24" s="9" t="s">
        <v>87</v>
      </c>
      <c r="E24" s="9" t="s">
        <v>88</v>
      </c>
      <c r="F24" s="9" t="s">
        <v>172</v>
      </c>
      <c r="G24" s="9" t="s">
        <v>173</v>
      </c>
      <c r="H24" s="17">
        <v>1.22</v>
      </c>
      <c r="I24" s="17">
        <v>1.22</v>
      </c>
      <c r="J24" s="17"/>
      <c r="K24" s="17"/>
      <c r="L24" s="17"/>
      <c r="M24" s="17">
        <v>1.22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58" t="s">
        <v>52</v>
      </c>
      <c r="B25" s="9" t="s">
        <v>170</v>
      </c>
      <c r="C25" s="10" t="s">
        <v>171</v>
      </c>
      <c r="D25" s="9" t="s">
        <v>87</v>
      </c>
      <c r="E25" s="9" t="s">
        <v>88</v>
      </c>
      <c r="F25" s="9" t="s">
        <v>174</v>
      </c>
      <c r="G25" s="9" t="s">
        <v>175</v>
      </c>
      <c r="H25" s="17">
        <v>0.1</v>
      </c>
      <c r="I25" s="17">
        <v>0.1</v>
      </c>
      <c r="J25" s="17"/>
      <c r="K25" s="17"/>
      <c r="L25" s="17"/>
      <c r="M25" s="17">
        <v>0.1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58" t="s">
        <v>52</v>
      </c>
      <c r="B26" s="9" t="s">
        <v>170</v>
      </c>
      <c r="C26" s="10" t="s">
        <v>171</v>
      </c>
      <c r="D26" s="9" t="s">
        <v>87</v>
      </c>
      <c r="E26" s="9" t="s">
        <v>88</v>
      </c>
      <c r="F26" s="9" t="s">
        <v>176</v>
      </c>
      <c r="G26" s="9" t="s">
        <v>177</v>
      </c>
      <c r="H26" s="17">
        <v>0.3</v>
      </c>
      <c r="I26" s="17">
        <v>0.3</v>
      </c>
      <c r="J26" s="17"/>
      <c r="K26" s="17"/>
      <c r="L26" s="17"/>
      <c r="M26" s="17">
        <v>0.3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58" t="s">
        <v>52</v>
      </c>
      <c r="B27" s="9" t="s">
        <v>170</v>
      </c>
      <c r="C27" s="10" t="s">
        <v>171</v>
      </c>
      <c r="D27" s="9" t="s">
        <v>87</v>
      </c>
      <c r="E27" s="9" t="s">
        <v>88</v>
      </c>
      <c r="F27" s="9" t="s">
        <v>178</v>
      </c>
      <c r="G27" s="9" t="s">
        <v>179</v>
      </c>
      <c r="H27" s="17">
        <v>0.7</v>
      </c>
      <c r="I27" s="17">
        <v>0.7</v>
      </c>
      <c r="J27" s="17"/>
      <c r="K27" s="17"/>
      <c r="L27" s="17"/>
      <c r="M27" s="17">
        <v>0.7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58" t="s">
        <v>52</v>
      </c>
      <c r="B28" s="9" t="s">
        <v>170</v>
      </c>
      <c r="C28" s="10" t="s">
        <v>171</v>
      </c>
      <c r="D28" s="9" t="s">
        <v>87</v>
      </c>
      <c r="E28" s="9" t="s">
        <v>88</v>
      </c>
      <c r="F28" s="9" t="s">
        <v>180</v>
      </c>
      <c r="G28" s="9" t="s">
        <v>181</v>
      </c>
      <c r="H28" s="17">
        <v>0.4</v>
      </c>
      <c r="I28" s="17">
        <v>0.4</v>
      </c>
      <c r="J28" s="17"/>
      <c r="K28" s="17"/>
      <c r="L28" s="17"/>
      <c r="M28" s="17">
        <v>0.4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58" t="s">
        <v>52</v>
      </c>
      <c r="B29" s="9" t="s">
        <v>182</v>
      </c>
      <c r="C29" s="10" t="s">
        <v>183</v>
      </c>
      <c r="D29" s="9" t="s">
        <v>87</v>
      </c>
      <c r="E29" s="9" t="s">
        <v>88</v>
      </c>
      <c r="F29" s="9" t="s">
        <v>153</v>
      </c>
      <c r="G29" s="9" t="s">
        <v>154</v>
      </c>
      <c r="H29" s="17">
        <v>6.768</v>
      </c>
      <c r="I29" s="17">
        <v>6.768</v>
      </c>
      <c r="J29" s="17"/>
      <c r="K29" s="17"/>
      <c r="L29" s="17"/>
      <c r="M29" s="17">
        <v>6.768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12" t="s">
        <v>29</v>
      </c>
      <c r="B30" s="12"/>
      <c r="C30" s="12"/>
      <c r="D30" s="12"/>
      <c r="E30" s="12"/>
      <c r="F30" s="12"/>
      <c r="G30" s="12"/>
      <c r="H30" s="17">
        <v>75.39373</v>
      </c>
      <c r="I30" s="17">
        <v>75.39373</v>
      </c>
      <c r="J30" s="17"/>
      <c r="K30" s="17"/>
      <c r="L30" s="17"/>
      <c r="M30" s="17">
        <v>75.39373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0:G30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8.85" defaultRowHeight="15" customHeight="1"/>
  <cols>
    <col min="1" max="1" width="28.575" customWidth="1"/>
    <col min="2" max="2" width="20.75" customWidth="1"/>
    <col min="3" max="3" width="33.5" customWidth="1"/>
    <col min="4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184</v>
      </c>
    </row>
    <row r="3" ht="45" customHeight="1" spans="1:23">
      <c r="A3" s="4" t="s">
        <v>185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ht="18.75" customHeight="1" spans="1:23">
      <c r="A4" s="5" t="str">
        <f>"单位名称："&amp;"澄江市烟草产业服务中心"</f>
        <v>单位名称：澄江市烟草产业服务中心</v>
      </c>
      <c r="B4" s="5"/>
      <c r="C4" s="5"/>
      <c r="D4" s="5"/>
      <c r="E4" s="5"/>
      <c r="F4" s="5"/>
      <c r="G4" s="5"/>
      <c r="H4" s="5"/>
      <c r="I4" s="55"/>
      <c r="J4" s="55"/>
      <c r="K4" s="55"/>
      <c r="L4" s="55"/>
      <c r="M4" s="55"/>
      <c r="N4" s="6"/>
      <c r="O4" s="6"/>
      <c r="P4" s="6"/>
      <c r="Q4" s="6"/>
      <c r="R4" s="6"/>
      <c r="S4" s="6"/>
      <c r="T4" s="6"/>
      <c r="U4" s="6"/>
      <c r="V4" s="6"/>
      <c r="W4" s="6" t="s">
        <v>26</v>
      </c>
    </row>
    <row r="5" ht="18.75" customHeight="1" spans="1:23">
      <c r="A5" s="13" t="s">
        <v>186</v>
      </c>
      <c r="B5" s="13" t="s">
        <v>131</v>
      </c>
      <c r="C5" s="13" t="s">
        <v>132</v>
      </c>
      <c r="D5" s="13" t="s">
        <v>130</v>
      </c>
      <c r="E5" s="13" t="s">
        <v>133</v>
      </c>
      <c r="F5" s="13" t="s">
        <v>134</v>
      </c>
      <c r="G5" s="13" t="s">
        <v>135</v>
      </c>
      <c r="H5" s="13" t="s">
        <v>136</v>
      </c>
      <c r="I5" s="48" t="s">
        <v>29</v>
      </c>
      <c r="J5" s="48" t="s">
        <v>187</v>
      </c>
      <c r="K5" s="13"/>
      <c r="L5" s="13"/>
      <c r="M5" s="13"/>
      <c r="N5" s="13" t="s">
        <v>138</v>
      </c>
      <c r="O5" s="13"/>
      <c r="P5" s="13"/>
      <c r="Q5" s="13" t="s">
        <v>35</v>
      </c>
      <c r="R5" s="13" t="s">
        <v>36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8" t="s">
        <v>139</v>
      </c>
      <c r="J6" s="48" t="s">
        <v>140</v>
      </c>
      <c r="K6" s="13"/>
      <c r="L6" s="13" t="s">
        <v>33</v>
      </c>
      <c r="M6" s="13" t="s">
        <v>34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31</v>
      </c>
      <c r="S6" s="13" t="s">
        <v>37</v>
      </c>
      <c r="T6" s="13" t="s">
        <v>38</v>
      </c>
      <c r="U6" s="13" t="s">
        <v>39</v>
      </c>
      <c r="V6" s="13" t="s">
        <v>40</v>
      </c>
      <c r="W6" s="13" t="s">
        <v>41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8"/>
      <c r="J7" s="48" t="s">
        <v>32</v>
      </c>
      <c r="K7" s="13"/>
      <c r="L7" s="13" t="s">
        <v>33</v>
      </c>
      <c r="M7" s="13" t="s">
        <v>34</v>
      </c>
      <c r="N7" s="13" t="s">
        <v>32</v>
      </c>
      <c r="O7" s="13" t="s">
        <v>33</v>
      </c>
      <c r="P7" s="13" t="s">
        <v>34</v>
      </c>
      <c r="Q7" s="13"/>
      <c r="R7" s="13" t="s">
        <v>31</v>
      </c>
      <c r="S7" s="13" t="s">
        <v>37</v>
      </c>
      <c r="T7" s="13" t="s">
        <v>38</v>
      </c>
      <c r="U7" s="13" t="s">
        <v>39</v>
      </c>
      <c r="V7" s="13" t="s">
        <v>40</v>
      </c>
      <c r="W7" s="13" t="s">
        <v>41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8"/>
      <c r="J8" s="48" t="s">
        <v>31</v>
      </c>
      <c r="K8" s="13" t="s">
        <v>188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42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24" customHeight="1" spans="1:23">
      <c r="A10" s="9"/>
      <c r="B10" s="9"/>
      <c r="C10" s="10" t="s">
        <v>189</v>
      </c>
      <c r="D10" s="9"/>
      <c r="E10" s="9"/>
      <c r="F10" s="9"/>
      <c r="G10" s="9"/>
      <c r="H10" s="9"/>
      <c r="I10" s="11">
        <v>15</v>
      </c>
      <c r="J10" s="11"/>
      <c r="K10" s="11"/>
      <c r="L10" s="11"/>
      <c r="M10" s="11"/>
      <c r="N10" s="11"/>
      <c r="O10" s="11"/>
      <c r="P10" s="11"/>
      <c r="Q10" s="11"/>
      <c r="R10" s="11">
        <v>15</v>
      </c>
      <c r="S10" s="11"/>
      <c r="T10" s="11"/>
      <c r="U10" s="11"/>
      <c r="V10" s="11"/>
      <c r="W10" s="11">
        <v>15</v>
      </c>
    </row>
    <row r="11" ht="24" customHeight="1" spans="1:23">
      <c r="A11" s="9" t="s">
        <v>190</v>
      </c>
      <c r="B11" s="9" t="s">
        <v>191</v>
      </c>
      <c r="C11" s="10" t="s">
        <v>189</v>
      </c>
      <c r="D11" s="9" t="s">
        <v>52</v>
      </c>
      <c r="E11" s="9" t="s">
        <v>91</v>
      </c>
      <c r="F11" s="9" t="s">
        <v>90</v>
      </c>
      <c r="G11" s="9" t="s">
        <v>192</v>
      </c>
      <c r="H11" s="9" t="s">
        <v>193</v>
      </c>
      <c r="I11" s="11">
        <v>1.56</v>
      </c>
      <c r="J11" s="11"/>
      <c r="K11" s="11"/>
      <c r="L11" s="11"/>
      <c r="M11" s="11"/>
      <c r="N11" s="11"/>
      <c r="O11" s="11"/>
      <c r="P11" s="11"/>
      <c r="Q11" s="11"/>
      <c r="R11" s="11">
        <v>1.56</v>
      </c>
      <c r="S11" s="11"/>
      <c r="T11" s="11"/>
      <c r="U11" s="11"/>
      <c r="V11" s="11"/>
      <c r="W11" s="11">
        <v>1.56</v>
      </c>
    </row>
    <row r="12" ht="24" customHeight="1" spans="1:23">
      <c r="A12" s="9" t="s">
        <v>190</v>
      </c>
      <c r="B12" s="9" t="s">
        <v>191</v>
      </c>
      <c r="C12" s="10" t="s">
        <v>189</v>
      </c>
      <c r="D12" s="9" t="s">
        <v>52</v>
      </c>
      <c r="E12" s="9" t="s">
        <v>91</v>
      </c>
      <c r="F12" s="9" t="s">
        <v>90</v>
      </c>
      <c r="G12" s="9" t="s">
        <v>192</v>
      </c>
      <c r="H12" s="9" t="s">
        <v>193</v>
      </c>
      <c r="I12" s="11">
        <v>1.8</v>
      </c>
      <c r="J12" s="11"/>
      <c r="K12" s="11"/>
      <c r="L12" s="11"/>
      <c r="M12" s="11"/>
      <c r="N12" s="11"/>
      <c r="O12" s="11"/>
      <c r="P12" s="23"/>
      <c r="Q12" s="11"/>
      <c r="R12" s="11">
        <v>1.8</v>
      </c>
      <c r="S12" s="11"/>
      <c r="T12" s="11"/>
      <c r="U12" s="11"/>
      <c r="V12" s="11"/>
      <c r="W12" s="11">
        <v>1.8</v>
      </c>
    </row>
    <row r="13" ht="24" customHeight="1" spans="1:23">
      <c r="A13" s="9" t="s">
        <v>190</v>
      </c>
      <c r="B13" s="9" t="s">
        <v>191</v>
      </c>
      <c r="C13" s="10" t="s">
        <v>189</v>
      </c>
      <c r="D13" s="9" t="s">
        <v>52</v>
      </c>
      <c r="E13" s="9" t="s">
        <v>91</v>
      </c>
      <c r="F13" s="9" t="s">
        <v>90</v>
      </c>
      <c r="G13" s="9" t="s">
        <v>192</v>
      </c>
      <c r="H13" s="9" t="s">
        <v>193</v>
      </c>
      <c r="I13" s="11">
        <v>5.4</v>
      </c>
      <c r="J13" s="11"/>
      <c r="K13" s="11"/>
      <c r="L13" s="11"/>
      <c r="M13" s="11"/>
      <c r="N13" s="11"/>
      <c r="O13" s="11"/>
      <c r="P13" s="23"/>
      <c r="Q13" s="11"/>
      <c r="R13" s="11">
        <v>5.4</v>
      </c>
      <c r="S13" s="11"/>
      <c r="T13" s="11"/>
      <c r="U13" s="11"/>
      <c r="V13" s="11"/>
      <c r="W13" s="11">
        <v>5.4</v>
      </c>
    </row>
    <row r="14" ht="24" customHeight="1" spans="1:23">
      <c r="A14" s="9" t="s">
        <v>190</v>
      </c>
      <c r="B14" s="9" t="s">
        <v>191</v>
      </c>
      <c r="C14" s="10" t="s">
        <v>189</v>
      </c>
      <c r="D14" s="9" t="s">
        <v>52</v>
      </c>
      <c r="E14" s="9" t="s">
        <v>91</v>
      </c>
      <c r="F14" s="9" t="s">
        <v>90</v>
      </c>
      <c r="G14" s="9" t="s">
        <v>194</v>
      </c>
      <c r="H14" s="9" t="s">
        <v>195</v>
      </c>
      <c r="I14" s="11">
        <v>6.24</v>
      </c>
      <c r="J14" s="11"/>
      <c r="K14" s="11"/>
      <c r="L14" s="11"/>
      <c r="M14" s="11"/>
      <c r="N14" s="11"/>
      <c r="O14" s="11"/>
      <c r="P14" s="23"/>
      <c r="Q14" s="11"/>
      <c r="R14" s="11">
        <v>6.24</v>
      </c>
      <c r="S14" s="11"/>
      <c r="T14" s="11"/>
      <c r="U14" s="11"/>
      <c r="V14" s="11"/>
      <c r="W14" s="11">
        <v>6.24</v>
      </c>
    </row>
    <row r="15" ht="24" customHeight="1" spans="1:23">
      <c r="A15" s="12" t="s">
        <v>29</v>
      </c>
      <c r="B15" s="12"/>
      <c r="C15" s="12"/>
      <c r="D15" s="12"/>
      <c r="E15" s="12"/>
      <c r="F15" s="12"/>
      <c r="G15" s="12"/>
      <c r="H15" s="12"/>
      <c r="I15" s="11">
        <v>15</v>
      </c>
      <c r="J15" s="11"/>
      <c r="K15" s="11"/>
      <c r="L15" s="11"/>
      <c r="M15" s="11"/>
      <c r="N15" s="11"/>
      <c r="O15" s="11"/>
      <c r="P15" s="11"/>
      <c r="Q15" s="11"/>
      <c r="R15" s="11">
        <v>15</v>
      </c>
      <c r="S15" s="11"/>
      <c r="T15" s="11"/>
      <c r="U15" s="11"/>
      <c r="V15" s="11"/>
      <c r="W15" s="11">
        <v>15</v>
      </c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6"/>
  <sheetViews>
    <sheetView showZeros="0" tabSelected="1" workbookViewId="0">
      <pane ySplit="1" topLeftCell="A2" activePane="bottomLeft" state="frozen"/>
      <selection/>
      <selection pane="bottomLeft" activeCell="B9" sqref="B9"/>
    </sheetView>
  </sheetViews>
  <sheetFormatPr defaultColWidth="8.85" defaultRowHeight="15" customHeight="1"/>
  <cols>
    <col min="1" max="1" width="34.375" customWidth="1"/>
    <col min="2" max="2" width="46.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customHeight="1" spans="1:10">
      <c r="A2" s="20" t="s">
        <v>196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</row>
    <row r="4" ht="20.25" customHeight="1" spans="1:10">
      <c r="A4" s="19" t="str">
        <f>"单位名称："&amp;"澄江市烟草产业服务中心"</f>
        <v>单位名称：澄江市烟草产业服务中心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4" t="s">
        <v>198</v>
      </c>
      <c r="B5" s="34" t="s">
        <v>199</v>
      </c>
      <c r="C5" s="34" t="s">
        <v>200</v>
      </c>
      <c r="D5" s="34" t="s">
        <v>201</v>
      </c>
      <c r="E5" s="34" t="s">
        <v>202</v>
      </c>
      <c r="F5" s="34" t="s">
        <v>203</v>
      </c>
      <c r="G5" s="34" t="s">
        <v>204</v>
      </c>
      <c r="H5" s="34" t="s">
        <v>205</v>
      </c>
      <c r="I5" s="34" t="s">
        <v>206</v>
      </c>
      <c r="J5" s="34" t="s">
        <v>207</v>
      </c>
    </row>
    <row r="6" ht="46.5" customHeight="1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ht="20.25" customHeight="1" spans="1:10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ht="20.25" customHeight="1" spans="1:10">
      <c r="A8" t="s">
        <v>52</v>
      </c>
      <c r="B8" s="23"/>
      <c r="C8" s="23"/>
      <c r="E8" s="36"/>
      <c r="F8" s="36"/>
      <c r="G8" s="36"/>
      <c r="H8" s="36"/>
      <c r="I8" s="36"/>
      <c r="J8" s="36"/>
    </row>
    <row r="9" ht="111" customHeight="1" spans="1:10">
      <c r="A9" s="51" t="s">
        <v>189</v>
      </c>
      <c r="B9" s="23" t="s">
        <v>208</v>
      </c>
      <c r="C9" s="24"/>
      <c r="D9" s="24"/>
      <c r="E9" s="36"/>
      <c r="F9" s="36"/>
      <c r="G9" s="36"/>
      <c r="H9" s="36"/>
      <c r="I9" s="36"/>
      <c r="J9" s="36"/>
    </row>
    <row r="10" ht="20.25" customHeight="1" spans="1:10">
      <c r="A10" s="23"/>
      <c r="B10" s="23"/>
      <c r="C10" s="23" t="s">
        <v>209</v>
      </c>
      <c r="D10" s="52" t="s">
        <v>210</v>
      </c>
      <c r="E10" s="53" t="s">
        <v>211</v>
      </c>
      <c r="F10" s="41" t="s">
        <v>212</v>
      </c>
      <c r="G10" s="24" t="s">
        <v>47</v>
      </c>
      <c r="H10" s="41" t="s">
        <v>213</v>
      </c>
      <c r="I10" s="41" t="s">
        <v>214</v>
      </c>
      <c r="J10" s="53" t="s">
        <v>215</v>
      </c>
    </row>
    <row r="11" ht="20.25" customHeight="1" spans="1:10">
      <c r="A11" s="23"/>
      <c r="B11" s="23"/>
      <c r="C11" s="23" t="s">
        <v>209</v>
      </c>
      <c r="D11" s="52" t="s">
        <v>210</v>
      </c>
      <c r="E11" s="53" t="s">
        <v>216</v>
      </c>
      <c r="F11" s="41" t="s">
        <v>212</v>
      </c>
      <c r="G11" s="24" t="s">
        <v>217</v>
      </c>
      <c r="H11" s="41" t="s">
        <v>218</v>
      </c>
      <c r="I11" s="41" t="s">
        <v>214</v>
      </c>
      <c r="J11" s="53" t="s">
        <v>219</v>
      </c>
    </row>
    <row r="12" ht="20.25" customHeight="1" spans="1:10">
      <c r="A12" s="23"/>
      <c r="B12" s="23"/>
      <c r="C12" s="23" t="s">
        <v>209</v>
      </c>
      <c r="D12" s="52" t="s">
        <v>210</v>
      </c>
      <c r="E12" s="53" t="s">
        <v>220</v>
      </c>
      <c r="F12" s="41" t="s">
        <v>212</v>
      </c>
      <c r="G12" s="24" t="s">
        <v>221</v>
      </c>
      <c r="H12" s="41" t="s">
        <v>222</v>
      </c>
      <c r="I12" s="41" t="s">
        <v>214</v>
      </c>
      <c r="J12" s="53" t="s">
        <v>223</v>
      </c>
    </row>
    <row r="13" ht="20.25" customHeight="1" spans="1:10">
      <c r="A13" s="23"/>
      <c r="B13" s="23"/>
      <c r="C13" s="23" t="s">
        <v>209</v>
      </c>
      <c r="D13" s="52" t="s">
        <v>224</v>
      </c>
      <c r="E13" s="53" t="s">
        <v>225</v>
      </c>
      <c r="F13" s="41" t="s">
        <v>212</v>
      </c>
      <c r="G13" s="24" t="s">
        <v>226</v>
      </c>
      <c r="H13" s="41" t="s">
        <v>227</v>
      </c>
      <c r="I13" s="41" t="s">
        <v>214</v>
      </c>
      <c r="J13" s="53" t="s">
        <v>228</v>
      </c>
    </row>
    <row r="14" ht="20.25" customHeight="1" spans="1:10">
      <c r="A14" s="23"/>
      <c r="B14" s="23"/>
      <c r="C14" s="23" t="s">
        <v>229</v>
      </c>
      <c r="D14" s="52" t="s">
        <v>230</v>
      </c>
      <c r="E14" s="53" t="s">
        <v>231</v>
      </c>
      <c r="F14" s="41" t="s">
        <v>212</v>
      </c>
      <c r="G14" s="24" t="s">
        <v>232</v>
      </c>
      <c r="H14" s="41" t="s">
        <v>233</v>
      </c>
      <c r="I14" s="41" t="s">
        <v>214</v>
      </c>
      <c r="J14" s="53" t="s">
        <v>234</v>
      </c>
    </row>
    <row r="15" ht="20.25" customHeight="1" spans="1:10">
      <c r="A15" s="23"/>
      <c r="B15" s="23"/>
      <c r="C15" s="23" t="s">
        <v>229</v>
      </c>
      <c r="D15" s="52" t="s">
        <v>235</v>
      </c>
      <c r="E15" s="53" t="s">
        <v>236</v>
      </c>
      <c r="F15" s="41" t="s">
        <v>237</v>
      </c>
      <c r="G15" s="24" t="s">
        <v>238</v>
      </c>
      <c r="H15" s="41" t="s">
        <v>233</v>
      </c>
      <c r="I15" s="41" t="s">
        <v>214</v>
      </c>
      <c r="J15" s="53" t="s">
        <v>239</v>
      </c>
    </row>
    <row r="16" ht="20.25" customHeight="1" spans="1:10">
      <c r="A16" s="23"/>
      <c r="B16" s="23"/>
      <c r="C16" s="23" t="s">
        <v>240</v>
      </c>
      <c r="D16" s="52" t="s">
        <v>241</v>
      </c>
      <c r="E16" s="53" t="s">
        <v>242</v>
      </c>
      <c r="F16" s="41" t="s">
        <v>212</v>
      </c>
      <c r="G16" s="24" t="s">
        <v>243</v>
      </c>
      <c r="H16" s="41" t="s">
        <v>227</v>
      </c>
      <c r="I16" s="41" t="s">
        <v>214</v>
      </c>
      <c r="J16" s="53" t="s">
        <v>244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245</v>
      </c>
    </row>
    <row r="3" ht="37.5" customHeight="1" spans="1:6">
      <c r="A3" s="4" t="s">
        <v>246</v>
      </c>
      <c r="B3" s="4"/>
      <c r="C3" s="4"/>
      <c r="D3" s="4"/>
      <c r="E3" s="4"/>
      <c r="F3" s="4"/>
    </row>
    <row r="4" ht="18.75" customHeight="1" spans="1:6">
      <c r="A4" s="45" t="str">
        <f>"单位名称："&amp;"澄江市烟草产业服务中心"</f>
        <v>单位名称：澄江市烟草产业服务中心</v>
      </c>
      <c r="B4" s="45"/>
      <c r="C4" s="45"/>
      <c r="D4" s="46"/>
      <c r="E4" s="46"/>
      <c r="F4" s="47" t="s">
        <v>26</v>
      </c>
    </row>
    <row r="5" ht="18.75" customHeight="1" spans="1:6">
      <c r="A5" s="13" t="s">
        <v>247</v>
      </c>
      <c r="B5" s="13" t="s">
        <v>56</v>
      </c>
      <c r="C5" s="13" t="s">
        <v>57</v>
      </c>
      <c r="D5" s="48" t="s">
        <v>248</v>
      </c>
      <c r="E5" s="48"/>
      <c r="F5" s="48"/>
    </row>
    <row r="6" ht="18.75" customHeight="1" spans="1:6">
      <c r="A6" s="13" t="s">
        <v>56</v>
      </c>
      <c r="B6" s="13" t="s">
        <v>56</v>
      </c>
      <c r="C6" s="13" t="s">
        <v>57</v>
      </c>
      <c r="D6" s="48" t="s">
        <v>31</v>
      </c>
      <c r="E6" s="48" t="s">
        <v>59</v>
      </c>
      <c r="F6" s="48" t="s">
        <v>60</v>
      </c>
    </row>
    <row r="7" ht="18.75" customHeight="1" spans="1:6">
      <c r="A7" s="14" t="s">
        <v>42</v>
      </c>
      <c r="B7" s="14"/>
      <c r="C7" s="14" t="s">
        <v>43</v>
      </c>
      <c r="D7" s="14" t="s">
        <v>45</v>
      </c>
      <c r="E7" s="14" t="s">
        <v>46</v>
      </c>
      <c r="F7" s="14" t="s">
        <v>47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9" t="s">
        <v>100</v>
      </c>
      <c r="B9" s="49"/>
      <c r="C9" s="49"/>
      <c r="D9" s="50"/>
      <c r="E9" s="50"/>
      <c r="F9" s="50"/>
    </row>
    <row r="10" customHeight="1" spans="1:1">
      <c r="A10" t="s">
        <v>249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customHeight="1" spans="1:17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0" t="s">
        <v>250</v>
      </c>
    </row>
    <row r="3" ht="45" customHeight="1" spans="1:17">
      <c r="A3" s="33" t="s">
        <v>251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42"/>
      <c r="O3" s="42"/>
      <c r="P3" s="42"/>
      <c r="Q3" s="42"/>
    </row>
    <row r="4" ht="20.25" customHeight="1" spans="1:17">
      <c r="A4" s="19" t="str">
        <f>"单位名称："&amp;"澄江市烟草产业服务中心"</f>
        <v>单位名称：澄江市烟草产业服务中心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26</v>
      </c>
    </row>
    <row r="5" ht="20.25" customHeight="1" spans="1:17">
      <c r="A5" s="22" t="s">
        <v>252</v>
      </c>
      <c r="B5" s="22" t="s">
        <v>253</v>
      </c>
      <c r="C5" s="22" t="s">
        <v>254</v>
      </c>
      <c r="D5" s="22" t="s">
        <v>255</v>
      </c>
      <c r="E5" s="22" t="s">
        <v>256</v>
      </c>
      <c r="F5" s="22" t="s">
        <v>257</v>
      </c>
      <c r="G5" s="22" t="s">
        <v>137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258</v>
      </c>
      <c r="B6" s="22" t="s">
        <v>253</v>
      </c>
      <c r="C6" s="22" t="s">
        <v>254</v>
      </c>
      <c r="D6" s="22" t="s">
        <v>255</v>
      </c>
      <c r="E6" s="22" t="s">
        <v>256</v>
      </c>
      <c r="F6" s="22" t="s">
        <v>257</v>
      </c>
      <c r="G6" s="22" t="s">
        <v>29</v>
      </c>
      <c r="H6" s="22" t="s">
        <v>32</v>
      </c>
      <c r="I6" s="22" t="s">
        <v>259</v>
      </c>
      <c r="J6" s="22" t="s">
        <v>260</v>
      </c>
      <c r="K6" s="22" t="s">
        <v>35</v>
      </c>
      <c r="L6" s="22" t="s">
        <v>36</v>
      </c>
      <c r="M6" s="22" t="s">
        <v>36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31</v>
      </c>
      <c r="I7" s="22"/>
      <c r="J7" s="22"/>
      <c r="K7" s="22"/>
      <c r="L7" s="22" t="s">
        <v>31</v>
      </c>
      <c r="M7" s="22" t="s">
        <v>37</v>
      </c>
      <c r="N7" s="22" t="s">
        <v>38</v>
      </c>
      <c r="O7" s="43" t="s">
        <v>39</v>
      </c>
      <c r="P7" s="43" t="s">
        <v>40</v>
      </c>
      <c r="Q7" s="43" t="s">
        <v>41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40"/>
      <c r="B9" s="23"/>
      <c r="C9" s="23"/>
      <c r="D9" s="36"/>
      <c r="E9" s="36"/>
      <c r="F9" s="36"/>
      <c r="G9" s="36"/>
      <c r="H9" s="36"/>
      <c r="I9" s="36"/>
      <c r="J9" s="37"/>
      <c r="K9" s="37"/>
      <c r="L9" s="36"/>
      <c r="M9" s="36"/>
      <c r="N9" s="36"/>
      <c r="O9" s="36"/>
      <c r="P9" s="36"/>
      <c r="Q9" s="36"/>
    </row>
    <row r="10" ht="20.25" customHeight="1" spans="1:17">
      <c r="A10" s="23"/>
      <c r="B10" s="23"/>
      <c r="C10" s="23"/>
      <c r="D10" s="41"/>
      <c r="E10" s="24"/>
      <c r="F10" s="36"/>
      <c r="G10" s="36"/>
      <c r="H10" s="37"/>
      <c r="I10" s="37"/>
      <c r="J10" s="37"/>
      <c r="K10" s="37"/>
      <c r="L10" s="36"/>
      <c r="M10" s="36"/>
      <c r="N10" s="36"/>
      <c r="O10" s="36"/>
      <c r="P10" s="36"/>
      <c r="Q10" s="36"/>
    </row>
    <row r="11" ht="20.25" customHeight="1" spans="1:17">
      <c r="A11" s="24" t="s">
        <v>29</v>
      </c>
      <c r="B11" s="24"/>
      <c r="C11" s="24"/>
      <c r="D11" s="41"/>
      <c r="E11" s="41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customHeight="1" spans="1:1">
      <c r="A12" t="s">
        <v>261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262</v>
      </c>
    </row>
    <row r="3" ht="45" customHeight="1" spans="1:17">
      <c r="A3" s="33" t="s">
        <v>263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ht="20.25" customHeight="1" spans="1:17">
      <c r="A4" s="19" t="str">
        <f>"单位名称："&amp;"澄江市烟草产业服务中心"</f>
        <v>单位名称：澄江市烟草产业服务中心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26</v>
      </c>
    </row>
    <row r="5" ht="27.15" customHeight="1" spans="1:17">
      <c r="A5" s="34" t="s">
        <v>252</v>
      </c>
      <c r="B5" s="34" t="s">
        <v>264</v>
      </c>
      <c r="C5" s="34" t="s">
        <v>265</v>
      </c>
      <c r="D5" s="34" t="s">
        <v>266</v>
      </c>
      <c r="E5" s="34" t="s">
        <v>267</v>
      </c>
      <c r="F5" s="34" t="s">
        <v>268</v>
      </c>
      <c r="G5" s="34" t="s">
        <v>137</v>
      </c>
      <c r="H5" s="34"/>
      <c r="I5" s="34"/>
      <c r="J5" s="34"/>
      <c r="K5" s="34"/>
      <c r="L5" s="34"/>
      <c r="M5" s="34"/>
      <c r="N5" s="34"/>
      <c r="O5" s="34"/>
      <c r="P5" s="34"/>
      <c r="Q5" s="34"/>
    </row>
    <row r="6" ht="23.4" customHeight="1" spans="1:17">
      <c r="A6" s="34" t="s">
        <v>258</v>
      </c>
      <c r="B6" s="34"/>
      <c r="C6" s="34" t="s">
        <v>265</v>
      </c>
      <c r="D6" s="34" t="s">
        <v>266</v>
      </c>
      <c r="E6" s="34" t="s">
        <v>267</v>
      </c>
      <c r="F6" s="34" t="s">
        <v>269</v>
      </c>
      <c r="G6" s="34" t="s">
        <v>29</v>
      </c>
      <c r="H6" s="34" t="s">
        <v>32</v>
      </c>
      <c r="I6" s="34" t="s">
        <v>259</v>
      </c>
      <c r="J6" s="34" t="s">
        <v>260</v>
      </c>
      <c r="K6" s="34" t="s">
        <v>35</v>
      </c>
      <c r="L6" s="34" t="s">
        <v>36</v>
      </c>
      <c r="M6" s="34"/>
      <c r="N6" s="34"/>
      <c r="O6" s="34"/>
      <c r="P6" s="34"/>
      <c r="Q6" s="34"/>
    </row>
    <row r="7" ht="28.65" customHeight="1" spans="1:17">
      <c r="A7" s="34"/>
      <c r="B7" s="34"/>
      <c r="C7" s="34"/>
      <c r="D7" s="34"/>
      <c r="E7" s="34"/>
      <c r="F7" s="34"/>
      <c r="G7" s="34"/>
      <c r="H7" s="34" t="s">
        <v>31</v>
      </c>
      <c r="I7" s="34"/>
      <c r="J7" s="34"/>
      <c r="K7" s="34"/>
      <c r="L7" s="34" t="s">
        <v>31</v>
      </c>
      <c r="M7" s="34" t="s">
        <v>37</v>
      </c>
      <c r="N7" s="34" t="s">
        <v>38</v>
      </c>
      <c r="O7" s="38" t="s">
        <v>39</v>
      </c>
      <c r="P7" s="38" t="s">
        <v>40</v>
      </c>
      <c r="Q7" s="38" t="s">
        <v>41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23"/>
      <c r="B9" s="23"/>
      <c r="C9" s="23"/>
      <c r="D9" s="24"/>
      <c r="E9" s="24"/>
      <c r="F9" s="3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ht="20.25" customHeight="1" spans="1:17">
      <c r="A10" s="23"/>
      <c r="B10" s="23"/>
      <c r="C10" s="23"/>
      <c r="D10" s="23"/>
      <c r="E10" s="23"/>
      <c r="F10" s="23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ht="20.25" customHeight="1" spans="1:17">
      <c r="A11" s="24" t="s">
        <v>29</v>
      </c>
      <c r="B11" s="24"/>
      <c r="C11" s="24"/>
      <c r="D11" s="24"/>
      <c r="E11" s="24"/>
      <c r="F11" s="24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customHeight="1" spans="1:1">
      <c r="A12" t="s">
        <v>270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0" width="17.1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24.1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271</v>
      </c>
    </row>
    <row r="3" ht="45.15" customHeight="1" spans="1:10">
      <c r="A3" s="28" t="s">
        <v>272</v>
      </c>
      <c r="B3" s="29"/>
      <c r="C3" s="29"/>
      <c r="D3" s="29"/>
      <c r="E3" s="29"/>
      <c r="F3" s="29"/>
      <c r="G3" s="29"/>
      <c r="H3" s="29"/>
      <c r="I3" s="29"/>
      <c r="J3" s="31"/>
    </row>
    <row r="4" ht="18.75" customHeight="1" spans="1:10">
      <c r="A4" s="19" t="str">
        <f>"单位名称："&amp;"澄江市烟草产业服务中心"</f>
        <v>单位名称：澄江市烟草产业服务中心</v>
      </c>
      <c r="B4" s="19"/>
      <c r="C4" s="19"/>
      <c r="D4" s="19"/>
      <c r="E4" s="19"/>
      <c r="F4" s="19"/>
      <c r="G4" s="19"/>
      <c r="H4" s="19"/>
      <c r="I4" s="19"/>
      <c r="J4" s="20" t="s">
        <v>26</v>
      </c>
    </row>
    <row r="5" ht="22.5" customHeight="1" spans="1:10">
      <c r="A5" s="30" t="s">
        <v>273</v>
      </c>
      <c r="B5" s="30" t="s">
        <v>137</v>
      </c>
      <c r="C5" s="30"/>
      <c r="D5" s="30"/>
      <c r="E5" s="30" t="s">
        <v>274</v>
      </c>
      <c r="F5" s="30"/>
      <c r="G5" s="30"/>
      <c r="H5" s="30"/>
      <c r="I5" s="30"/>
      <c r="J5" s="30"/>
    </row>
    <row r="6" ht="22.5" customHeight="1" spans="1:10">
      <c r="A6" s="30"/>
      <c r="B6" s="30" t="s">
        <v>29</v>
      </c>
      <c r="C6" s="30" t="s">
        <v>32</v>
      </c>
      <c r="D6" s="30" t="s">
        <v>259</v>
      </c>
      <c r="E6" s="30" t="s">
        <v>275</v>
      </c>
      <c r="F6" s="30" t="s">
        <v>276</v>
      </c>
      <c r="G6" s="30" t="s">
        <v>277</v>
      </c>
      <c r="H6" s="30" t="s">
        <v>278</v>
      </c>
      <c r="I6" s="30" t="s">
        <v>279</v>
      </c>
      <c r="J6" s="30" t="s">
        <v>280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ht="18.75" customHeight="1" spans="1:10">
      <c r="A9" s="24" t="s">
        <v>29</v>
      </c>
      <c r="B9" s="23"/>
      <c r="C9" s="23"/>
      <c r="D9" s="23"/>
      <c r="E9" s="23"/>
      <c r="F9" s="23"/>
      <c r="G9" s="23"/>
      <c r="H9" s="23"/>
      <c r="I9" s="23"/>
      <c r="J9" s="23"/>
    </row>
    <row r="10" customHeight="1" spans="1:1">
      <c r="A10" t="s">
        <v>281</v>
      </c>
    </row>
  </sheetData>
  <mergeCells count="5">
    <mergeCell ref="A3:J3"/>
    <mergeCell ref="A4:C4"/>
    <mergeCell ref="B5:D5"/>
    <mergeCell ref="E5:J5"/>
    <mergeCell ref="A5:A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282</v>
      </c>
    </row>
    <row r="3" ht="52.05" customHeight="1" spans="1:10">
      <c r="A3" s="25" t="s">
        <v>283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"单位名称："&amp;"澄江市烟草产业服务中心"</f>
        <v>单位名称：澄江市烟草产业服务中心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198</v>
      </c>
      <c r="B5" s="22" t="s">
        <v>199</v>
      </c>
      <c r="C5" s="22" t="s">
        <v>200</v>
      </c>
      <c r="D5" s="22" t="s">
        <v>201</v>
      </c>
      <c r="E5" s="22" t="s">
        <v>202</v>
      </c>
      <c r="F5" s="22" t="s">
        <v>203</v>
      </c>
      <c r="G5" s="22" t="s">
        <v>204</v>
      </c>
      <c r="H5" s="22" t="s">
        <v>205</v>
      </c>
      <c r="I5" s="22" t="s">
        <v>206</v>
      </c>
      <c r="J5" s="22" t="s">
        <v>207</v>
      </c>
    </row>
    <row r="6" ht="18.75" customHeight="1" spans="1:10">
      <c r="A6" s="22" t="s">
        <v>42</v>
      </c>
      <c r="B6" s="22" t="s">
        <v>43</v>
      </c>
      <c r="C6" s="22" t="s">
        <v>44</v>
      </c>
      <c r="D6" s="22" t="s">
        <v>45</v>
      </c>
      <c r="E6" s="22" t="s">
        <v>46</v>
      </c>
      <c r="F6" s="22" t="s">
        <v>47</v>
      </c>
      <c r="G6" s="22" t="s">
        <v>48</v>
      </c>
      <c r="H6" s="22" t="s">
        <v>49</v>
      </c>
      <c r="I6" s="22" t="s">
        <v>50</v>
      </c>
      <c r="J6" s="22" t="s">
        <v>66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284</v>
      </c>
    </row>
  </sheetData>
  <mergeCells count="2">
    <mergeCell ref="A3:J3"/>
    <mergeCell ref="A4:C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C32" sqref="C32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285</v>
      </c>
    </row>
    <row r="3" ht="41.4" customHeight="1" spans="1:8">
      <c r="A3" s="21" t="s">
        <v>286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"单位名称："&amp;"澄江市烟草产业服务中心"</f>
        <v>单位名称：澄江市烟草产业服务中心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247</v>
      </c>
      <c r="B5" s="22" t="s">
        <v>287</v>
      </c>
      <c r="C5" s="22" t="s">
        <v>288</v>
      </c>
      <c r="D5" s="22" t="s">
        <v>289</v>
      </c>
      <c r="E5" s="22" t="s">
        <v>255</v>
      </c>
      <c r="F5" s="22" t="s">
        <v>290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256</v>
      </c>
      <c r="G6" s="22" t="s">
        <v>291</v>
      </c>
      <c r="H6" s="22" t="s">
        <v>292</v>
      </c>
    </row>
    <row r="7" ht="18.75" customHeight="1" spans="1:8">
      <c r="A7" s="22" t="s">
        <v>42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47</v>
      </c>
      <c r="G7" s="22" t="s">
        <v>48</v>
      </c>
      <c r="H7" s="22" t="s">
        <v>49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ht="19" customHeight="1" spans="1:1">
      <c r="A9" t="s">
        <v>293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294</v>
      </c>
    </row>
    <row r="3" ht="45" customHeight="1" spans="1:11">
      <c r="A3" s="4" t="s">
        <v>295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"单位名称："&amp;"澄江市烟草产业服务中心"</f>
        <v>单位名称：澄江市烟草产业服务中心</v>
      </c>
      <c r="B4" s="5"/>
      <c r="C4" s="5"/>
      <c r="D4" s="5"/>
      <c r="E4" s="5"/>
      <c r="F4" s="5"/>
      <c r="G4" s="5"/>
      <c r="H4" s="6"/>
      <c r="I4" s="6"/>
      <c r="J4" s="6"/>
      <c r="K4" s="6" t="s">
        <v>26</v>
      </c>
    </row>
    <row r="5" ht="18.75" customHeight="1" spans="1:11">
      <c r="A5" s="13" t="s">
        <v>186</v>
      </c>
      <c r="B5" s="13" t="s">
        <v>132</v>
      </c>
      <c r="C5" s="13" t="s">
        <v>130</v>
      </c>
      <c r="D5" s="13" t="s">
        <v>133</v>
      </c>
      <c r="E5" s="13" t="s">
        <v>134</v>
      </c>
      <c r="F5" s="13" t="s">
        <v>296</v>
      </c>
      <c r="G5" s="13" t="s">
        <v>297</v>
      </c>
      <c r="H5" s="13" t="s">
        <v>29</v>
      </c>
      <c r="I5" s="13" t="s">
        <v>298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32</v>
      </c>
      <c r="J6" s="13" t="s">
        <v>33</v>
      </c>
      <c r="K6" s="13" t="s">
        <v>34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29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299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300</v>
      </c>
    </row>
    <row r="3" ht="45" customHeight="1" spans="1:7">
      <c r="A3" s="4" t="s">
        <v>301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"单位名称："&amp;"澄江市烟草产业服务中心"</f>
        <v>单位名称：澄江市烟草产业服务中心</v>
      </c>
      <c r="B4" s="5"/>
      <c r="C4" s="5"/>
      <c r="D4" s="5"/>
      <c r="E4" s="6"/>
      <c r="F4" s="6"/>
      <c r="G4" s="6" t="s">
        <v>26</v>
      </c>
    </row>
    <row r="5" ht="18.75" customHeight="1" spans="1:7">
      <c r="A5" s="7" t="s">
        <v>130</v>
      </c>
      <c r="B5" s="7" t="s">
        <v>186</v>
      </c>
      <c r="C5" s="7" t="s">
        <v>132</v>
      </c>
      <c r="D5" s="7" t="s">
        <v>302</v>
      </c>
      <c r="E5" s="7" t="s">
        <v>32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29</v>
      </c>
      <c r="B10" s="12"/>
      <c r="C10" s="12"/>
      <c r="D10" s="12"/>
      <c r="E10" s="11"/>
      <c r="F10" s="11"/>
      <c r="G10" s="11"/>
    </row>
    <row r="11" customHeight="1" spans="1:1">
      <c r="A11" t="s">
        <v>303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11805555555556" footer="0.511805555555556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2025-01-17T08:16:00Z</dcterms:created>
  <dcterms:modified xsi:type="dcterms:W3CDTF">2025-01-21T07:18:59Z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E0FAA896D11F48529498EB295CA0288E_12</vt:lpwstr>
  </property>
</Properties>
</file>