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财务收支预算总表01-1" sheetId="20" r:id="rId1"/>
    <sheet name="部门收入预算表01-2" sheetId="2" r:id="rId2"/>
    <sheet name="部门支出预算表01-3" sheetId="3" r:id="rId3"/>
    <sheet name="财政拨款收支预算总表02-1" sheetId="21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8" r:id="rId13"/>
    <sheet name="对下转移支付绩效目标表09-2" sheetId="14" r:id="rId14"/>
    <sheet name="新增资产配置表10" sheetId="19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'财政拨款收支预算总表02-1'!$A$1:$IV$6</definedName>
    <definedName name="_xlnm._FilterDatabase" localSheetId="3" hidden="1">'财政拨款收支预算总表02-1'!$A$7:$D$33</definedName>
  </definedNames>
  <calcPr calcId="144525"/>
</workbook>
</file>

<file path=xl/sharedStrings.xml><?xml version="1.0" encoding="utf-8"?>
<sst xmlns="http://schemas.openxmlformats.org/spreadsheetml/2006/main" count="935" uniqueCount="413">
  <si>
    <t>01-1表</t>
  </si>
  <si>
    <t>2025年财务收支预算总表</t>
  </si>
  <si>
    <t>单位名称：澄江市梁王山县级自然保护区管护局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</si>
  <si>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</si>
  <si>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</si>
  <si>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</si>
  <si>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</si>
  <si>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</si>
  <si>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</si>
  <si>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</si>
  <si>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</si>
  <si>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</si>
  <si>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</si>
  <si>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</si>
  <si>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</si>
  <si>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</si>
  <si>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</si>
  <si>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</si>
  <si>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</si>
  <si>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</si>
  <si>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</si>
  <si>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</si>
  <si>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</si>
  <si>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</si>
  <si>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</si>
  <si>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</si>
  <si>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</si>
  <si>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</si>
  <si>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</si>
  <si>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</si>
  <si>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</si>
  <si>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</si>
  <si>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</si>
  <si>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</si>
  <si>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</si>
  <si>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</si>
  <si>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</si>
  <si>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</si>
  <si>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</si>
  <si>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</si>
  <si>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</si>
  <si>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</si>
  <si>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</si>
  <si>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</si>
  <si>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</si>
  <si>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</si>
  <si>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</si>
  <si>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</si>
  <si>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</si>
  <si>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</si>
  <si>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</si>
  <si>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</si>
  <si>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</si>
  <si>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</si>
  <si>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</si>
  <si>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</si>
  <si>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</si>
  <si>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</si>
  <si>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</si>
  <si>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</si>
  <si>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</si>
  <si>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</si>
  <si>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</si>
  <si>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</si>
  <si>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</si>
  <si>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</si>
  <si>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</si>
  <si>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</si>
  <si>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</si>
  <si>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</si>
  <si>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</si>
  <si>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</si>
  <si>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</si>
  <si>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</si>
  <si>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</si>
  <si>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</si>
  <si>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</si>
  <si>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</si>
  <si>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</si>
  <si>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</si>
  <si>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</si>
  <si>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</si>
  <si>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</si>
  <si>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169008</t>
  </si>
  <si>
    <t>澄江市梁王山县级自然保护区管护局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</si>
  <si>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</si>
  <si>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</si>
  <si>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</si>
  <si>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</si>
  <si>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</si>
  <si>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</si>
  <si>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</si>
  <si>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</si>
  <si>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</si>
  <si>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</si>
  <si>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</si>
  <si>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</si>
  <si>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</si>
  <si>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</si>
  <si>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</si>
  <si>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</si>
  <si>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</si>
  <si>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</si>
  <si>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</si>
  <si>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</si>
  <si>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</si>
  <si>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</si>
  <si>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</si>
  <si>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</si>
  <si>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</si>
  <si>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</si>
  <si>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</si>
  <si>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</si>
  <si>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</si>
  <si>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</si>
  <si>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</si>
  <si>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</si>
  <si>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</si>
  <si>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</si>
  <si>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</si>
  <si>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</si>
  <si>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</si>
  <si>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21105</t>
  </si>
  <si>
    <t>森林保护修护</t>
  </si>
  <si>
    <t>2110501</t>
  </si>
  <si>
    <t>森林管护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</si>
  <si>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</si>
  <si>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</si>
  <si>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</si>
  <si>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</si>
  <si>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</si>
  <si>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</si>
  <si>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</si>
  <si>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</si>
  <si>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</si>
  <si>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</si>
  <si>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</si>
  <si>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</si>
  <si>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</si>
  <si>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</si>
  <si>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</si>
  <si>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</si>
  <si>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</si>
  <si>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</si>
  <si>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</si>
  <si>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</si>
  <si>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</si>
  <si>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</si>
  <si>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</si>
  <si>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</si>
  <si>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</si>
  <si>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</si>
  <si>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</si>
  <si>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</si>
  <si>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</si>
  <si>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</si>
  <si>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</si>
  <si>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</si>
  <si>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</si>
  <si>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</si>
  <si>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</si>
  <si>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</si>
  <si>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</si>
  <si>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</si>
  <si>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</si>
  <si>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</si>
  <si>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</si>
  <si>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</si>
  <si>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</si>
  <si>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</si>
  <si>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</si>
  <si>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</si>
  <si>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</si>
  <si>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</si>
  <si>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</si>
  <si>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</si>
  <si>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</si>
  <si>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</si>
  <si>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</si>
  <si>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</si>
  <si>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</si>
  <si>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</si>
  <si>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</si>
  <si>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</si>
  <si>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</si>
  <si>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</si>
  <si>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</si>
  <si>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</si>
  <si>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</si>
  <si>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</si>
  <si>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</si>
  <si>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注：我单位2025年无一般公共预算“三公”经费安排支出预算，故此表为空。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</si>
  <si>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</si>
  <si>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</si>
  <si>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</si>
  <si>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</si>
  <si>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</si>
  <si>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</si>
  <si>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</si>
  <si>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</si>
  <si>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</si>
  <si>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</si>
  <si>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</si>
  <si>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</si>
  <si>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</si>
  <si>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</si>
  <si>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</si>
  <si>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</si>
  <si>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</si>
  <si>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</si>
  <si>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</si>
  <si>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530422210000000005135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</si>
  <si>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</si>
  <si>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</si>
  <si>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</si>
  <si>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</si>
  <si>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</si>
  <si>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</si>
  <si>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</si>
  <si>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530422210000000005136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</si>
  <si>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</si>
  <si>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</si>
  <si>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</si>
  <si>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</si>
  <si>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</si>
  <si>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</si>
  <si>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</si>
  <si>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</si>
  <si>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</si>
  <si>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530422210000000005137</t>
  </si>
  <si>
    <t>30113</t>
  </si>
  <si>
    <t>530422210000000005138</t>
  </si>
  <si>
    <t>对个人和家庭的补助</t>
  </si>
  <si>
    <t>30302</t>
  </si>
  <si>
    <t>退休费</t>
  </si>
  <si>
    <t>530422210000000005141</t>
  </si>
  <si>
    <t>工会经费</t>
  </si>
  <si>
    <t>30228</t>
  </si>
  <si>
    <t>530422210000000005143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</si>
  <si>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</si>
  <si>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</si>
  <si>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</si>
  <si>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</si>
  <si>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</si>
  <si>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</si>
  <si>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</si>
  <si>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</si>
  <si>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</si>
  <si>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</si>
  <si>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</si>
  <si>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</si>
  <si>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</si>
  <si>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</si>
  <si>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</si>
  <si>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</si>
  <si>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</si>
  <si>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530422231100001472536</t>
  </si>
  <si>
    <t>奖励性绩效工资</t>
  </si>
  <si>
    <t>530422241100002094557</t>
  </si>
  <si>
    <t>遗属生活补助经费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</si>
  <si>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</si>
  <si>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</si>
  <si>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</si>
  <si>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</si>
  <si>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</si>
  <si>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</si>
  <si>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</si>
  <si>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澄江市梁王山县级自然保护区管护局森林草原防灭火专项资金</t>
  </si>
  <si>
    <t>313 事业发展类</t>
  </si>
  <si>
    <t>530422241100002074898</t>
  </si>
  <si>
    <t>30226</t>
  </si>
  <si>
    <t>劳务费</t>
  </si>
  <si>
    <t>30227</t>
  </si>
  <si>
    <t>委托业务费</t>
  </si>
  <si>
    <t>30239</t>
  </si>
  <si>
    <t>其他交通费用</t>
  </si>
  <si>
    <t>单位自有资金</t>
  </si>
  <si>
    <t>311 专项业务类</t>
  </si>
  <si>
    <t>530422231100001201180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</si>
  <si>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</si>
  <si>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</si>
  <si>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</si>
  <si>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</si>
  <si>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</si>
  <si>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</si>
  <si>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</si>
  <si>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</si>
  <si>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</si>
  <si>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</si>
  <si>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</si>
  <si>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</si>
  <si>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通过该项目的实施，森林火灾发生率控制在6.5万次/10万公顷以下，即年度森林火灾不超过5次；年森林火灾受害率控制在1‰以内，即年度森林火灾受害面积不超过50公顷；森林火灾当日扑灭率不低于98%.年森林火灾查处率不低于80%..有效保护好澄江市森林资源，保护林区群众财产安全。</t>
  </si>
  <si>
    <t>产出指标</t>
  </si>
  <si>
    <t>数量指标</t>
  </si>
  <si>
    <t>森林防火通道建维护设数</t>
  </si>
  <si>
    <t>&gt;=</t>
  </si>
  <si>
    <t>58.46</t>
  </si>
  <si>
    <t>公里</t>
  </si>
  <si>
    <t>定量指标</t>
  </si>
  <si>
    <t>反映项目森林防火通道维护建设的情况。</t>
  </si>
  <si>
    <t>质量指标</t>
  </si>
  <si>
    <t>森林火灾发生次数</t>
  </si>
  <si>
    <t>&lt;=</t>
  </si>
  <si>
    <t>次</t>
  </si>
  <si>
    <t>反映全市林地森林火灾发生情况。</t>
  </si>
  <si>
    <t>时效指标</t>
  </si>
  <si>
    <t>年森林火灾当日扑灭率</t>
  </si>
  <si>
    <t>98</t>
  </si>
  <si>
    <t>%</t>
  </si>
  <si>
    <t>反应森林草原火灾扑灭情况</t>
  </si>
  <si>
    <t>效益指标</t>
  </si>
  <si>
    <t>社会效益</t>
  </si>
  <si>
    <t>森林火灾受害率</t>
  </si>
  <si>
    <t>0.1</t>
  </si>
  <si>
    <t>反映森林火灾受害情况。
森林火灾受害率=受灾森林面积/全省森林面积*100%</t>
  </si>
  <si>
    <t>满意度指标</t>
  </si>
  <si>
    <t>服务对象满意度</t>
  </si>
  <si>
    <t>林农对森林防火工作满意度</t>
  </si>
  <si>
    <t>95</t>
  </si>
  <si>
    <t>反映林农对森林防火工作满意度情况。</t>
  </si>
  <si>
    <t>2025年，在年度预算执行中，我单位加强对单位资金非财政拨款的管理，实现单位资金预算指标对执行的有效控制，科学合理编制预算，推进全口径预算管理，将收支全部纳入预算管理，2025我单位计划收支自有资金80万元。</t>
  </si>
  <si>
    <t>公益林管护面积</t>
  </si>
  <si>
    <t>57290</t>
  </si>
  <si>
    <t>亩</t>
  </si>
  <si>
    <t>反应公益林管护面积情况</t>
  </si>
  <si>
    <t>森林管护面积</t>
  </si>
  <si>
    <t>12960.5</t>
  </si>
  <si>
    <t>反应森林管护面积情况</t>
  </si>
  <si>
    <t>管护任务落实率</t>
  </si>
  <si>
    <t>90</t>
  </si>
  <si>
    <t>反应公益林管护任务情况</t>
  </si>
  <si>
    <t>森林管护率</t>
  </si>
  <si>
    <t>80</t>
  </si>
  <si>
    <t>反应森林管护率</t>
  </si>
  <si>
    <t>促进就业岗位数</t>
  </si>
  <si>
    <t>30</t>
  </si>
  <si>
    <t>人</t>
  </si>
  <si>
    <t>反应该项目带动的就业情况</t>
  </si>
  <si>
    <t>群众满意度</t>
  </si>
  <si>
    <t>反映群众和相关部门满意度情况。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</si>
  <si>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</si>
  <si>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</si>
  <si>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</si>
  <si>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</si>
  <si>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</si>
  <si>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</si>
  <si>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</si>
  <si>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</si>
  <si>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</si>
  <si>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</si>
  <si>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</si>
  <si>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</si>
  <si>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</si>
  <si>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</si>
  <si>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</si>
  <si>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</si>
  <si>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防火车辆燃油费</t>
  </si>
  <si>
    <t>项</t>
  </si>
  <si>
    <t>防火车辆维修保养</t>
  </si>
  <si>
    <t>防火车辆保险费</t>
  </si>
  <si>
    <t>执法记录仪</t>
  </si>
  <si>
    <t>台</t>
  </si>
  <si>
    <t>电脑</t>
  </si>
  <si>
    <t>文件柜</t>
  </si>
  <si>
    <t>组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</si>
  <si>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</si>
  <si>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</si>
  <si>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</si>
  <si>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</si>
  <si>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</si>
  <si>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</si>
  <si>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</si>
  <si>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</si>
  <si>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</si>
  <si>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</si>
  <si>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</si>
  <si>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</si>
  <si>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</si>
  <si>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</si>
  <si>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</si>
  <si>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</si>
  <si>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</si>
  <si>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</si>
  <si>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</si>
  <si>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</si>
  <si>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</si>
  <si>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</si>
  <si>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</si>
  <si>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</si>
  <si>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</si>
  <si>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</si>
  <si>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</si>
  <si>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</si>
  <si>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</si>
  <si>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</si>
  <si>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</si>
  <si>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</si>
  <si>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</si>
  <si>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A02020600 执法记录仪</t>
  </si>
  <si>
    <t>A02010105 台式计算机</t>
  </si>
  <si>
    <t>台式机</t>
  </si>
  <si>
    <t>A05 家具和用品</t>
  </si>
  <si>
    <t>A05010502 文件柜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</si>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</sst>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0.00_ "/>
    <numFmt numFmtId="179" formatCode="#,##0.00;\-#,##0.00;;@"/>
    <numFmt numFmtId="180" formatCode="hh:mm:ss"/>
    <numFmt numFmtId="181" formatCode="#,##0;\-#,##0;;@"/>
    <numFmt numFmtId="182" formatCode="#,##0.00_);[Red]\-#,##0.00\ "/>
  </numFmts>
  <fonts count="51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color rgb="FF000000"/>
      <name val="宋体"/>
      <charset val="134"/>
      <scheme val="minor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top"/>
    </xf>
    <xf numFmtId="42" fontId="13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18" borderId="2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31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22" applyNumberFormat="0" applyFon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9" borderId="20" applyNumberFormat="0" applyAlignment="0" applyProtection="0">
      <alignment vertical="center"/>
    </xf>
    <xf numFmtId="0" fontId="48" fillId="9" borderId="25" applyNumberFormat="0" applyAlignment="0" applyProtection="0">
      <alignment vertical="center"/>
    </xf>
    <xf numFmtId="0" fontId="45" fillId="26" borderId="26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31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9" fontId="3" fillId="0" borderId="1">
      <alignment horizontal="right" vertical="center"/>
    </xf>
    <xf numFmtId="49" fontId="3" fillId="0" borderId="1">
      <alignment horizontal="left" vertical="center" wrapText="1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81" fontId="3" fillId="0" borderId="1">
      <alignment horizontal="right" vertical="center"/>
    </xf>
    <xf numFmtId="0" fontId="3" fillId="0" borderId="0">
      <alignment vertical="top"/>
      <protection locked="0"/>
    </xf>
    <xf numFmtId="0" fontId="2" fillId="0" borderId="0"/>
  </cellStyleXfs>
  <cellXfs count="14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5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59" applyFill="1" applyAlignment="1">
      <alignment vertical="center"/>
    </xf>
    <xf numFmtId="0" fontId="9" fillId="0" borderId="0" xfId="59" applyNumberFormat="1" applyFont="1" applyFill="1" applyBorder="1" applyAlignment="1" applyProtection="1">
      <alignment horizontal="right" vertical="center"/>
    </xf>
    <xf numFmtId="0" fontId="10" fillId="0" borderId="0" xfId="59" applyNumberFormat="1" applyFont="1" applyFill="1" applyBorder="1" applyAlignment="1" applyProtection="1">
      <alignment horizontal="center" vertical="center"/>
    </xf>
    <xf numFmtId="0" fontId="11" fillId="0" borderId="0" xfId="59" applyNumberFormat="1" applyFont="1" applyFill="1" applyBorder="1" applyAlignment="1" applyProtection="1">
      <alignment horizontal="left" vertical="center"/>
    </xf>
    <xf numFmtId="0" fontId="12" fillId="0" borderId="2" xfId="46" applyFont="1" applyFill="1" applyBorder="1" applyAlignment="1">
      <alignment horizontal="center" vertical="center" wrapText="1"/>
    </xf>
    <xf numFmtId="0" fontId="12" fillId="0" borderId="3" xfId="46" applyFont="1" applyFill="1" applyBorder="1" applyAlignment="1">
      <alignment horizontal="center" vertical="center" wrapText="1"/>
    </xf>
    <xf numFmtId="0" fontId="12" fillId="0" borderId="4" xfId="46" applyFont="1" applyFill="1" applyBorder="1" applyAlignment="1">
      <alignment horizontal="center" vertical="center" wrapText="1"/>
    </xf>
    <xf numFmtId="0" fontId="12" fillId="0" borderId="5" xfId="46" applyFont="1" applyFill="1" applyBorder="1" applyAlignment="1">
      <alignment horizontal="center" vertical="center" wrapText="1"/>
    </xf>
    <xf numFmtId="0" fontId="12" fillId="0" borderId="6" xfId="46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46" applyFont="1" applyFill="1" applyBorder="1" applyAlignment="1">
      <alignment horizontal="center" vertical="center" wrapText="1"/>
    </xf>
    <xf numFmtId="0" fontId="14" fillId="0" borderId="7" xfId="46" applyFont="1" applyFill="1" applyBorder="1" applyAlignment="1">
      <alignment vertical="center" wrapText="1"/>
    </xf>
    <xf numFmtId="0" fontId="12" fillId="0" borderId="7" xfId="46" applyFont="1" applyFill="1" applyBorder="1" applyAlignment="1">
      <alignment vertical="center" wrapText="1"/>
    </xf>
    <xf numFmtId="178" fontId="15" fillId="0" borderId="7" xfId="46" applyNumberFormat="1" applyFont="1" applyFill="1" applyBorder="1" applyAlignment="1">
      <alignment horizontal="center" vertical="center" wrapText="1"/>
    </xf>
    <xf numFmtId="49" fontId="3" fillId="0" borderId="1" xfId="54" applyNumberFormat="1" applyFont="1" applyBorder="1">
      <alignment horizontal="left" vertical="center" wrapText="1"/>
    </xf>
    <xf numFmtId="49" fontId="3" fillId="0" borderId="1" xfId="54" applyNumberFormat="1" applyFont="1" applyBorder="1" applyAlignment="1">
      <alignment horizontal="center" vertical="center" wrapText="1"/>
    </xf>
    <xf numFmtId="49" fontId="3" fillId="0" borderId="0" xfId="54" applyNumberFormat="1" applyFont="1" applyBorder="1">
      <alignment horizontal="left" vertical="center" wrapText="1"/>
    </xf>
    <xf numFmtId="49" fontId="16" fillId="0" borderId="0" xfId="5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9" fontId="3" fillId="0" borderId="0" xfId="54" applyNumberFormat="1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49" fontId="3" fillId="0" borderId="0" xfId="54" applyNumberFormat="1" applyFont="1" applyBorder="1" applyAlignment="1">
      <alignment horizontal="right" vertical="center" wrapText="1"/>
    </xf>
    <xf numFmtId="0" fontId="2" fillId="0" borderId="0" xfId="58" applyFont="1" applyFill="1" applyBorder="1" applyAlignment="1" applyProtection="1"/>
    <xf numFmtId="0" fontId="3" fillId="0" borderId="0" xfId="58" applyFont="1" applyFill="1" applyBorder="1" applyAlignment="1" applyProtection="1">
      <alignment vertical="top"/>
      <protection locked="0"/>
    </xf>
    <xf numFmtId="0" fontId="18" fillId="0" borderId="0" xfId="58" applyFont="1" applyFill="1" applyBorder="1" applyAlignment="1" applyProtection="1"/>
    <xf numFmtId="0" fontId="18" fillId="0" borderId="0" xfId="58" applyFont="1" applyFill="1" applyBorder="1" applyAlignment="1" applyProtection="1">
      <alignment horizontal="right" vertical="center"/>
    </xf>
    <xf numFmtId="0" fontId="19" fillId="0" borderId="0" xfId="58" applyFont="1" applyFill="1" applyAlignment="1" applyProtection="1">
      <alignment horizontal="center" vertical="center" wrapText="1"/>
    </xf>
    <xf numFmtId="0" fontId="14" fillId="0" borderId="0" xfId="58" applyFont="1" applyFill="1" applyBorder="1" applyAlignment="1" applyProtection="1">
      <alignment horizontal="left" vertical="center" wrapText="1"/>
    </xf>
    <xf numFmtId="0" fontId="20" fillId="0" borderId="0" xfId="58" applyFont="1" applyFill="1" applyBorder="1" applyAlignment="1" applyProtection="1">
      <alignment wrapText="1"/>
    </xf>
    <xf numFmtId="0" fontId="18" fillId="0" borderId="0" xfId="58" applyFont="1" applyFill="1" applyBorder="1" applyAlignment="1" applyProtection="1">
      <alignment horizontal="right" wrapText="1"/>
    </xf>
    <xf numFmtId="0" fontId="2" fillId="0" borderId="0" xfId="58" applyFont="1" applyFill="1" applyBorder="1" applyAlignment="1" applyProtection="1">
      <alignment wrapText="1"/>
    </xf>
    <xf numFmtId="0" fontId="20" fillId="0" borderId="8" xfId="58" applyFont="1" applyFill="1" applyBorder="1" applyAlignment="1" applyProtection="1">
      <alignment horizontal="center" vertical="center"/>
    </xf>
    <xf numFmtId="0" fontId="20" fillId="0" borderId="9" xfId="58" applyFont="1" applyFill="1" applyBorder="1" applyAlignment="1" applyProtection="1">
      <alignment horizontal="center" vertical="center"/>
    </xf>
    <xf numFmtId="0" fontId="20" fillId="0" borderId="10" xfId="58" applyFont="1" applyFill="1" applyBorder="1" applyAlignment="1" applyProtection="1">
      <alignment horizontal="center" vertical="center"/>
    </xf>
    <xf numFmtId="0" fontId="20" fillId="0" borderId="11" xfId="58" applyFont="1" applyFill="1" applyBorder="1" applyAlignment="1" applyProtection="1">
      <alignment horizontal="center" vertical="center"/>
    </xf>
    <xf numFmtId="0" fontId="20" fillId="0" borderId="12" xfId="58" applyFont="1" applyFill="1" applyBorder="1" applyAlignment="1" applyProtection="1">
      <alignment horizontal="center" vertical="center"/>
    </xf>
    <xf numFmtId="0" fontId="20" fillId="0" borderId="13" xfId="58" applyFont="1" applyFill="1" applyBorder="1" applyAlignment="1" applyProtection="1">
      <alignment horizontal="center" vertical="center"/>
    </xf>
    <xf numFmtId="0" fontId="20" fillId="0" borderId="14" xfId="58" applyFont="1" applyFill="1" applyBorder="1" applyAlignment="1" applyProtection="1">
      <alignment horizontal="center" vertical="center"/>
    </xf>
    <xf numFmtId="0" fontId="20" fillId="0" borderId="8" xfId="58" applyFont="1" applyFill="1" applyBorder="1" applyAlignment="1" applyProtection="1">
      <alignment horizontal="center" vertical="center" wrapText="1"/>
    </xf>
    <xf numFmtId="0" fontId="20" fillId="0" borderId="15" xfId="58" applyFont="1" applyFill="1" applyBorder="1" applyAlignment="1" applyProtection="1">
      <alignment horizontal="center" vertical="center" wrapText="1"/>
    </xf>
    <xf numFmtId="0" fontId="20" fillId="0" borderId="1" xfId="58" applyFont="1" applyFill="1" applyBorder="1" applyAlignment="1" applyProtection="1">
      <alignment horizontal="center" vertical="center"/>
    </xf>
    <xf numFmtId="0" fontId="8" fillId="0" borderId="9" xfId="58" applyFont="1" applyFill="1" applyBorder="1" applyAlignment="1" applyProtection="1">
      <alignment horizontal="center" vertical="center"/>
    </xf>
    <xf numFmtId="0" fontId="14" fillId="0" borderId="1" xfId="58" applyFont="1" applyFill="1" applyBorder="1" applyAlignment="1" applyProtection="1">
      <alignment horizontal="left" vertical="center" wrapText="1"/>
    </xf>
    <xf numFmtId="0" fontId="14" fillId="0" borderId="1" xfId="58" applyFont="1" applyFill="1" applyBorder="1" applyAlignment="1" applyProtection="1">
      <alignment horizontal="right" vertical="center"/>
      <protection locked="0"/>
    </xf>
    <xf numFmtId="0" fontId="3" fillId="0" borderId="9" xfId="58" applyFont="1" applyFill="1" applyBorder="1" applyAlignment="1" applyProtection="1">
      <alignment horizontal="right" vertical="center"/>
      <protection locked="0"/>
    </xf>
    <xf numFmtId="0" fontId="14" fillId="0" borderId="1" xfId="58" applyFont="1" applyFill="1" applyBorder="1" applyAlignment="1" applyProtection="1">
      <alignment vertical="center" wrapText="1"/>
    </xf>
    <xf numFmtId="0" fontId="14" fillId="0" borderId="0" xfId="58" applyFont="1" applyFill="1" applyBorder="1" applyAlignment="1" applyProtection="1">
      <alignment horizontal="right" vertical="center"/>
      <protection locked="0"/>
    </xf>
    <xf numFmtId="0" fontId="19" fillId="0" borderId="0" xfId="58" applyFont="1" applyFill="1" applyBorder="1" applyAlignment="1" applyProtection="1">
      <alignment vertical="center" wrapText="1"/>
    </xf>
    <xf numFmtId="0" fontId="14" fillId="0" borderId="0" xfId="58" applyFont="1" applyFill="1" applyBorder="1" applyAlignment="1" applyProtection="1">
      <alignment horizontal="right"/>
      <protection locked="0"/>
    </xf>
    <xf numFmtId="0" fontId="20" fillId="0" borderId="16" xfId="58" applyFont="1" applyFill="1" applyBorder="1" applyAlignment="1" applyProtection="1">
      <alignment horizontal="center" vertical="center"/>
    </xf>
    <xf numFmtId="49" fontId="1" fillId="0" borderId="1" xfId="54" applyNumberFormat="1" applyFont="1" applyBorder="1" applyAlignment="1">
      <alignment horizontal="center" vertical="center" wrapText="1"/>
    </xf>
    <xf numFmtId="49" fontId="4" fillId="0" borderId="0" xfId="54" applyNumberFormat="1" applyFont="1" applyBorder="1" applyAlignment="1">
      <alignment horizontal="center" vertical="center" wrapText="1"/>
    </xf>
    <xf numFmtId="49" fontId="7" fillId="0" borderId="1" xfId="54" applyNumberFormat="1" applyFont="1" applyBorder="1" applyAlignment="1">
      <alignment horizontal="center" vertical="center" wrapText="1"/>
    </xf>
    <xf numFmtId="181" fontId="3" fillId="0" borderId="1" xfId="57" applyNumberFormat="1" applyFont="1" applyBorder="1" applyAlignment="1">
      <alignment horizontal="center" vertical="center" wrapText="1"/>
    </xf>
    <xf numFmtId="179" fontId="3" fillId="0" borderId="1" xfId="54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81" fontId="7" fillId="0" borderId="1" xfId="57" applyNumberFormat="1" applyFont="1" applyBorder="1" applyAlignment="1">
      <alignment horizontal="center" vertical="center" wrapText="1"/>
    </xf>
    <xf numFmtId="49" fontId="21" fillId="0" borderId="0" xfId="54" applyNumberFormat="1" applyFont="1" applyBorder="1" applyAlignment="1">
      <alignment horizontal="right" vertical="center" wrapText="1"/>
    </xf>
    <xf numFmtId="0" fontId="3" fillId="0" borderId="1" xfId="54" applyNumberFormat="1" applyFont="1" applyBorder="1">
      <alignment horizontal="left" vertical="center" wrapText="1"/>
    </xf>
    <xf numFmtId="179" fontId="3" fillId="0" borderId="1" xfId="54" applyNumberFormat="1" applyFont="1" applyBorder="1" applyAlignment="1">
      <alignment horizontal="center" vertical="center" wrapText="1"/>
    </xf>
    <xf numFmtId="49" fontId="22" fillId="0" borderId="0" xfId="54" applyNumberFormat="1" applyFont="1" applyBorder="1" applyAlignment="1">
      <alignment horizontal="center" vertical="center" wrapText="1"/>
    </xf>
    <xf numFmtId="181" fontId="5" fillId="0" borderId="1" xfId="57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0" fontId="23" fillId="0" borderId="0" xfId="0" applyFont="1">
      <alignment vertical="top"/>
    </xf>
    <xf numFmtId="49" fontId="3" fillId="0" borderId="1" xfId="54" applyNumberFormat="1" applyFont="1" applyBorder="1" applyAlignment="1">
      <alignment horizontal="left" vertical="center" wrapText="1" inden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8" fillId="0" borderId="0" xfId="0" applyFont="1" applyAlignmen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8" applyFont="1" applyFill="1" applyBorder="1" applyAlignment="1" applyProtection="1">
      <alignment vertical="center"/>
    </xf>
    <xf numFmtId="0" fontId="18" fillId="0" borderId="0" xfId="58" applyFont="1" applyFill="1" applyBorder="1" applyAlignment="1" applyProtection="1">
      <alignment vertical="center"/>
    </xf>
    <xf numFmtId="0" fontId="14" fillId="0" borderId="0" xfId="58" applyFont="1" applyFill="1" applyBorder="1" applyAlignment="1" applyProtection="1">
      <alignment horizontal="right" vertical="center"/>
    </xf>
    <xf numFmtId="0" fontId="19" fillId="0" borderId="0" xfId="58" applyFont="1" applyFill="1" applyBorder="1" applyAlignment="1" applyProtection="1">
      <alignment horizontal="center" vertical="center"/>
    </xf>
    <xf numFmtId="0" fontId="25" fillId="0" borderId="0" xfId="58" applyFont="1" applyFill="1" applyBorder="1" applyAlignment="1" applyProtection="1">
      <alignment horizontal="center" vertical="center"/>
    </xf>
    <xf numFmtId="0" fontId="14" fillId="0" borderId="0" xfId="58" applyFont="1" applyFill="1" applyBorder="1" applyAlignment="1" applyProtection="1">
      <alignment horizontal="left" vertical="center"/>
      <protection locked="0"/>
    </xf>
    <xf numFmtId="0" fontId="26" fillId="0" borderId="0" xfId="58" applyFont="1" applyFill="1" applyBorder="1" applyAlignment="1" applyProtection="1">
      <alignment horizontal="center" vertical="center"/>
    </xf>
    <xf numFmtId="0" fontId="14" fillId="0" borderId="0" xfId="58" applyFont="1" applyFill="1" applyBorder="1" applyAlignment="1" applyProtection="1">
      <alignment horizontal="right"/>
    </xf>
    <xf numFmtId="0" fontId="20" fillId="0" borderId="17" xfId="58" applyFont="1" applyFill="1" applyBorder="1" applyAlignment="1" applyProtection="1">
      <alignment horizontal="center" vertical="center"/>
    </xf>
    <xf numFmtId="0" fontId="20" fillId="0" borderId="8" xfId="58" applyFont="1" applyFill="1" applyBorder="1" applyAlignment="1" applyProtection="1">
      <alignment horizontal="center" vertical="center"/>
      <protection locked="0"/>
    </xf>
    <xf numFmtId="0" fontId="20" fillId="0" borderId="13" xfId="58" applyFont="1" applyFill="1" applyBorder="1" applyAlignment="1" applyProtection="1">
      <alignment horizontal="center" vertical="center" wrapText="1"/>
    </xf>
    <xf numFmtId="0" fontId="14" fillId="0" borderId="1" xfId="58" applyFont="1" applyFill="1" applyBorder="1" applyAlignment="1" applyProtection="1">
      <alignment vertical="center"/>
    </xf>
    <xf numFmtId="4" fontId="14" fillId="0" borderId="1" xfId="58" applyNumberFormat="1" applyFont="1" applyFill="1" applyBorder="1" applyAlignment="1" applyProtection="1">
      <alignment horizontal="right" vertical="center"/>
    </xf>
    <xf numFmtId="0" fontId="14" fillId="0" borderId="1" xfId="58" applyFont="1" applyFill="1" applyBorder="1" applyAlignment="1" applyProtection="1">
      <alignment horizontal="left" vertical="center"/>
      <protection locked="0"/>
    </xf>
    <xf numFmtId="4" fontId="14" fillId="0" borderId="1" xfId="58" applyNumberFormat="1" applyFont="1" applyFill="1" applyBorder="1" applyAlignment="1" applyProtection="1">
      <alignment horizontal="right" vertical="center"/>
      <protection locked="0"/>
    </xf>
    <xf numFmtId="0" fontId="14" fillId="0" borderId="1" xfId="58" applyFont="1" applyFill="1" applyBorder="1" applyAlignment="1" applyProtection="1">
      <alignment vertical="center"/>
      <protection locked="0"/>
    </xf>
    <xf numFmtId="0" fontId="27" fillId="0" borderId="1" xfId="58" applyFont="1" applyFill="1" applyBorder="1" applyAlignment="1" applyProtection="1">
      <alignment horizontal="right" vertical="center"/>
    </xf>
    <xf numFmtId="0" fontId="14" fillId="0" borderId="1" xfId="58" applyFont="1" applyFill="1" applyBorder="1" applyAlignment="1" applyProtection="1">
      <alignment horizontal="left" vertical="center"/>
    </xf>
    <xf numFmtId="0" fontId="2" fillId="0" borderId="1" xfId="58" applyFont="1" applyFill="1" applyBorder="1" applyAlignment="1" applyProtection="1">
      <alignment vertical="center"/>
    </xf>
    <xf numFmtId="0" fontId="27" fillId="0" borderId="1" xfId="58" applyFont="1" applyFill="1" applyBorder="1" applyAlignment="1" applyProtection="1">
      <alignment horizontal="center" vertical="center"/>
    </xf>
    <xf numFmtId="0" fontId="27" fillId="0" borderId="1" xfId="58" applyFont="1" applyFill="1" applyBorder="1" applyAlignment="1" applyProtection="1">
      <alignment horizontal="center" vertical="center"/>
      <protection locked="0"/>
    </xf>
    <xf numFmtId="4" fontId="27" fillId="0" borderId="1" xfId="58" applyNumberFormat="1" applyFont="1" applyFill="1" applyBorder="1" applyAlignment="1" applyProtection="1">
      <alignment horizontal="right" vertical="center"/>
    </xf>
    <xf numFmtId="182" fontId="27" fillId="0" borderId="1" xfId="58" applyNumberFormat="1" applyFont="1" applyFill="1" applyBorder="1" applyAlignment="1" applyProtection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0" xfId="58" applyFont="1" applyFill="1" applyBorder="1" applyAlignment="1" applyProtection="1"/>
    <xf numFmtId="0" fontId="30" fillId="0" borderId="0" xfId="58" applyFont="1" applyFill="1" applyBorder="1" applyAlignment="1" applyProtection="1">
      <alignment horizontal="center" vertical="top"/>
    </xf>
    <xf numFmtId="0" fontId="14" fillId="0" borderId="0" xfId="58" applyFont="1" applyFill="1" applyBorder="1" applyAlignment="1" applyProtection="1">
      <alignment horizontal="left" vertical="center"/>
    </xf>
    <xf numFmtId="0" fontId="14" fillId="0" borderId="13" xfId="58" applyFont="1" applyFill="1" applyBorder="1" applyAlignment="1" applyProtection="1">
      <alignment horizontal="left" vertical="center"/>
    </xf>
    <xf numFmtId="4" fontId="14" fillId="0" borderId="19" xfId="58" applyNumberFormat="1" applyFont="1" applyFill="1" applyBorder="1" applyAlignment="1" applyProtection="1">
      <alignment horizontal="right" vertical="center"/>
      <protection locked="0"/>
    </xf>
    <xf numFmtId="0" fontId="2" fillId="0" borderId="1" xfId="58" applyFont="1" applyFill="1" applyBorder="1" applyAlignment="1" applyProtection="1"/>
    <xf numFmtId="0" fontId="2" fillId="0" borderId="13" xfId="58" applyFont="1" applyFill="1" applyBorder="1" applyAlignment="1" applyProtection="1"/>
    <xf numFmtId="0" fontId="2" fillId="0" borderId="19" xfId="58" applyFont="1" applyFill="1" applyBorder="1" applyAlignment="1" applyProtection="1"/>
    <xf numFmtId="0" fontId="27" fillId="0" borderId="13" xfId="58" applyFont="1" applyFill="1" applyBorder="1" applyAlignment="1" applyProtection="1">
      <alignment horizontal="center" vertical="center"/>
    </xf>
    <xf numFmtId="4" fontId="27" fillId="0" borderId="19" xfId="58" applyNumberFormat="1" applyFont="1" applyFill="1" applyBorder="1" applyAlignment="1" applyProtection="1">
      <alignment horizontal="right" vertical="center"/>
    </xf>
    <xf numFmtId="0" fontId="14" fillId="0" borderId="19" xfId="58" applyFont="1" applyFill="1" applyBorder="1" applyAlignment="1" applyProtection="1">
      <alignment horizontal="right" vertical="center"/>
    </xf>
    <xf numFmtId="0" fontId="14" fillId="0" borderId="1" xfId="58" applyFont="1" applyFill="1" applyBorder="1" applyAlignment="1" applyProtection="1">
      <alignment horizontal="right" vertical="center"/>
    </xf>
    <xf numFmtId="0" fontId="27" fillId="0" borderId="13" xfId="58" applyFont="1" applyFill="1" applyBorder="1" applyAlignment="1" applyProtection="1">
      <alignment horizontal="center" vertical="center"/>
      <protection locked="0"/>
    </xf>
    <xf numFmtId="0" fontId="27" fillId="0" borderId="1" xfId="58" applyFont="1" applyFill="1" applyBorder="1" applyAlignment="1" applyProtection="1">
      <alignment horizontal="right" vertical="center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19" activePane="bottomRight" state="frozen"/>
      <selection/>
      <selection pane="topRight"/>
      <selection pane="bottomLeft"/>
      <selection pane="bottomRight" activeCell="A3" sqref="A3:B3"/>
    </sheetView>
  </sheetViews>
  <sheetFormatPr defaultColWidth="8" defaultRowHeight="12" outlineLevelCol="3"/>
  <cols>
    <col min="1" max="1" width="39.575" style="41" customWidth="1"/>
    <col min="2" max="2" width="43.1333333333333" style="41" customWidth="1"/>
    <col min="3" max="3" width="40.425" style="41" customWidth="1"/>
    <col min="4" max="4" width="46.1333333333333" style="41" customWidth="1"/>
    <col min="5" max="5" width="8" style="42" customWidth="1"/>
    <col min="6" max="16384" width="8" style="42"/>
  </cols>
  <sheetData>
    <row r="1" ht="17" customHeight="1" spans="1:4">
      <c r="A1" s="135"/>
      <c r="B1" s="43"/>
      <c r="C1" s="43"/>
      <c r="D1" s="113" t="s">
        <v>0</v>
      </c>
    </row>
    <row r="2" ht="36" customHeight="1" spans="1:4">
      <c r="A2" s="109" t="s">
        <v>1</v>
      </c>
      <c r="B2" s="136"/>
      <c r="C2" s="136"/>
      <c r="D2" s="136"/>
    </row>
    <row r="3" ht="21" customHeight="1" spans="1:4">
      <c r="A3" s="137" t="s">
        <v>2</v>
      </c>
      <c r="B3" s="112"/>
      <c r="C3" s="112"/>
      <c r="D3" s="108" t="s">
        <v>3</v>
      </c>
    </row>
    <row r="4" ht="19.5" customHeight="1" spans="1:4">
      <c r="A4" s="51" t="s">
        <v>4</v>
      </c>
      <c r="B4" s="114"/>
      <c r="C4" s="51" t="s">
        <v>5</v>
      </c>
      <c r="D4" s="114"/>
    </row>
    <row r="5" ht="19.5" customHeight="1" spans="1:4">
      <c r="A5" s="50" t="s">
        <v>6</v>
      </c>
      <c r="B5" s="50" t="s">
        <v>7</v>
      </c>
      <c r="C5" s="50" t="s">
        <v>8</v>
      </c>
      <c r="D5" s="50" t="s">
        <v>7</v>
      </c>
    </row>
    <row r="6" ht="19.5" customHeight="1" spans="1:4">
      <c r="A6" s="55"/>
      <c r="B6" s="55"/>
      <c r="C6" s="55"/>
      <c r="D6" s="55"/>
    </row>
    <row r="7" ht="20.25" customHeight="1" spans="1:4">
      <c r="A7" s="123" t="s">
        <v>9</v>
      </c>
      <c r="B7" s="118">
        <v>1185.61</v>
      </c>
      <c r="C7" s="123" t="s">
        <v>10</v>
      </c>
      <c r="D7" s="118"/>
    </row>
    <row r="8" ht="20.25" customHeight="1" spans="1:4">
      <c r="A8" s="123" t="s">
        <v>11</v>
      </c>
      <c r="B8" s="118"/>
      <c r="C8" s="123" t="s">
        <v>12</v>
      </c>
      <c r="D8" s="118"/>
    </row>
    <row r="9" ht="20.25" customHeight="1" spans="1:4">
      <c r="A9" s="123" t="s">
        <v>13</v>
      </c>
      <c r="B9" s="118"/>
      <c r="C9" s="123" t="s">
        <v>14</v>
      </c>
      <c r="D9" s="118"/>
    </row>
    <row r="10" ht="20.25" customHeight="1" spans="1:4">
      <c r="A10" s="123" t="s">
        <v>15</v>
      </c>
      <c r="B10" s="120"/>
      <c r="C10" s="123" t="s">
        <v>16</v>
      </c>
      <c r="D10" s="118"/>
    </row>
    <row r="11" ht="20.25" customHeight="1" spans="1:4">
      <c r="A11" s="123" t="s">
        <v>17</v>
      </c>
      <c r="B11" s="120">
        <v>80</v>
      </c>
      <c r="C11" s="123" t="s">
        <v>18</v>
      </c>
      <c r="D11" s="118"/>
    </row>
    <row r="12" ht="20.25" customHeight="1" spans="1:4">
      <c r="A12" s="123" t="s">
        <v>19</v>
      </c>
      <c r="B12" s="120"/>
      <c r="C12" s="123" t="s">
        <v>20</v>
      </c>
      <c r="D12" s="118"/>
    </row>
    <row r="13" ht="20.25" customHeight="1" spans="1:4">
      <c r="A13" s="123" t="s">
        <v>21</v>
      </c>
      <c r="B13" s="120"/>
      <c r="C13" s="123" t="s">
        <v>22</v>
      </c>
      <c r="D13" s="118"/>
    </row>
    <row r="14" ht="20.25" customHeight="1" spans="1:4">
      <c r="A14" s="123" t="s">
        <v>23</v>
      </c>
      <c r="B14" s="120"/>
      <c r="C14" s="123" t="s">
        <v>24</v>
      </c>
      <c r="D14" s="118">
        <v>163.34</v>
      </c>
    </row>
    <row r="15" ht="20.25" customHeight="1" spans="1:4">
      <c r="A15" s="138" t="s">
        <v>25</v>
      </c>
      <c r="B15" s="139"/>
      <c r="C15" s="123" t="s">
        <v>26</v>
      </c>
      <c r="D15" s="118">
        <v>106.33</v>
      </c>
    </row>
    <row r="16" ht="20.25" customHeight="1" spans="1:4">
      <c r="A16" s="138" t="s">
        <v>27</v>
      </c>
      <c r="B16" s="120">
        <v>80</v>
      </c>
      <c r="C16" s="123" t="s">
        <v>28</v>
      </c>
      <c r="D16" s="118">
        <v>861.25</v>
      </c>
    </row>
    <row r="17" ht="20.25" customHeight="1" spans="1:4">
      <c r="A17" s="140"/>
      <c r="B17" s="140"/>
      <c r="C17" s="123" t="s">
        <v>29</v>
      </c>
      <c r="D17" s="118"/>
    </row>
    <row r="18" ht="20.25" customHeight="1" spans="1:4">
      <c r="A18" s="140"/>
      <c r="B18" s="140"/>
      <c r="C18" s="123" t="s">
        <v>30</v>
      </c>
      <c r="D18" s="118">
        <v>50</v>
      </c>
    </row>
    <row r="19" ht="20.25" customHeight="1" spans="1:4">
      <c r="A19" s="140"/>
      <c r="B19" s="140"/>
      <c r="C19" s="123" t="s">
        <v>31</v>
      </c>
      <c r="D19" s="118"/>
    </row>
    <row r="20" ht="20.25" customHeight="1" spans="1:4">
      <c r="A20" s="140"/>
      <c r="B20" s="140"/>
      <c r="C20" s="123" t="s">
        <v>32</v>
      </c>
      <c r="D20" s="118"/>
    </row>
    <row r="21" ht="20.25" customHeight="1" spans="1:4">
      <c r="A21" s="140"/>
      <c r="B21" s="140"/>
      <c r="C21" s="123" t="s">
        <v>33</v>
      </c>
      <c r="D21" s="118"/>
    </row>
    <row r="22" ht="20.25" customHeight="1" spans="1:4">
      <c r="A22" s="140"/>
      <c r="B22" s="140"/>
      <c r="C22" s="123" t="s">
        <v>34</v>
      </c>
      <c r="D22" s="118"/>
    </row>
    <row r="23" ht="20.25" customHeight="1" spans="1:4">
      <c r="A23" s="140"/>
      <c r="B23" s="140"/>
      <c r="C23" s="123" t="s">
        <v>35</v>
      </c>
      <c r="D23" s="118"/>
    </row>
    <row r="24" ht="20.25" customHeight="1" spans="1:4">
      <c r="A24" s="140"/>
      <c r="B24" s="140"/>
      <c r="C24" s="123" t="s">
        <v>36</v>
      </c>
      <c r="D24" s="118"/>
    </row>
    <row r="25" ht="20.25" customHeight="1" spans="1:4">
      <c r="A25" s="140"/>
      <c r="B25" s="140"/>
      <c r="C25" s="123" t="s">
        <v>37</v>
      </c>
      <c r="D25" s="118">
        <v>84.68</v>
      </c>
    </row>
    <row r="26" ht="20.25" customHeight="1" spans="1:4">
      <c r="A26" s="140"/>
      <c r="B26" s="140"/>
      <c r="C26" s="123" t="s">
        <v>38</v>
      </c>
      <c r="D26" s="118"/>
    </row>
    <row r="27" ht="20.25" customHeight="1" spans="1:4">
      <c r="A27" s="140"/>
      <c r="B27" s="140"/>
      <c r="C27" s="123" t="s">
        <v>39</v>
      </c>
      <c r="D27" s="118"/>
    </row>
    <row r="28" ht="20.25" customHeight="1" spans="1:4">
      <c r="A28" s="140"/>
      <c r="B28" s="140"/>
      <c r="C28" s="123" t="s">
        <v>40</v>
      </c>
      <c r="D28" s="118"/>
    </row>
    <row r="29" ht="20.25" customHeight="1" spans="1:4">
      <c r="A29" s="140"/>
      <c r="B29" s="140"/>
      <c r="C29" s="123" t="s">
        <v>41</v>
      </c>
      <c r="D29" s="118"/>
    </row>
    <row r="30" ht="20.25" customHeight="1" spans="1:4">
      <c r="A30" s="140"/>
      <c r="B30" s="140"/>
      <c r="C30" s="123" t="s">
        <v>42</v>
      </c>
      <c r="D30" s="118"/>
    </row>
    <row r="31" ht="20.25" customHeight="1" spans="1:4">
      <c r="A31" s="141"/>
      <c r="B31" s="142"/>
      <c r="C31" s="123" t="s">
        <v>43</v>
      </c>
      <c r="D31" s="118"/>
    </row>
    <row r="32" ht="20.25" customHeight="1" spans="1:4">
      <c r="A32" s="141"/>
      <c r="B32" s="142"/>
      <c r="C32" s="123" t="s">
        <v>44</v>
      </c>
      <c r="D32" s="118"/>
    </row>
    <row r="33" ht="20.25" customHeight="1" spans="1:4">
      <c r="A33" s="143" t="s">
        <v>45</v>
      </c>
      <c r="B33" s="144">
        <v>1265.61</v>
      </c>
      <c r="C33" s="125" t="s">
        <v>46</v>
      </c>
      <c r="D33" s="122">
        <v>1265.61</v>
      </c>
    </row>
    <row r="34" ht="20.25" customHeight="1" spans="1:4">
      <c r="A34" s="138" t="s">
        <v>47</v>
      </c>
      <c r="B34" s="145" t="s">
        <v>48</v>
      </c>
      <c r="C34" s="123" t="s">
        <v>49</v>
      </c>
      <c r="D34" s="146" t="s">
        <v>50</v>
      </c>
    </row>
    <row r="35" ht="20.25" customHeight="1" spans="1:4">
      <c r="A35" s="138" t="s">
        <v>51</v>
      </c>
      <c r="B35" s="145"/>
      <c r="C35" s="138" t="s">
        <v>51</v>
      </c>
      <c r="D35" s="146"/>
    </row>
    <row r="36" ht="20.25" customHeight="1" spans="1:4">
      <c r="A36" s="138" t="s">
        <v>52</v>
      </c>
      <c r="B36" s="145"/>
      <c r="C36" s="138" t="s">
        <v>53</v>
      </c>
      <c r="D36" s="146"/>
    </row>
    <row r="37" ht="20.25" customHeight="1" spans="1:4">
      <c r="A37" s="147" t="s">
        <v>54</v>
      </c>
      <c r="B37" s="144">
        <v>1265.61</v>
      </c>
      <c r="C37" s="125" t="s">
        <v>55</v>
      </c>
      <c r="D37" s="148">
        <v>1265.61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"单位名称："&amp;"澄江市梁王山县级自然保护区管护局"</f>
        <v>单位名称：澄江市梁王山县级自然保护区管护局</v>
      </c>
      <c r="B4" s="5"/>
      <c r="C4" s="5"/>
      <c r="D4" s="5"/>
      <c r="E4" s="93"/>
      <c r="F4" s="93"/>
      <c r="G4" s="93"/>
      <c r="H4" s="9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29" t="s">
        <v>60</v>
      </c>
      <c r="C5" s="129" t="s">
        <v>61</v>
      </c>
      <c r="D5" s="129" t="s">
        <v>62</v>
      </c>
      <c r="E5" s="129"/>
      <c r="F5" s="129"/>
      <c r="G5" s="129"/>
      <c r="H5" s="129"/>
      <c r="I5" s="129"/>
      <c r="J5" s="132"/>
      <c r="K5" s="132"/>
      <c r="L5" s="132"/>
      <c r="M5" s="132"/>
      <c r="N5" s="132"/>
      <c r="O5" s="129" t="s">
        <v>47</v>
      </c>
      <c r="P5" s="129"/>
      <c r="Q5" s="129"/>
      <c r="R5" s="129"/>
      <c r="S5" s="129"/>
      <c r="T5" s="129"/>
    </row>
    <row r="6" ht="18.75" customHeight="1" spans="1:20">
      <c r="A6" s="13"/>
      <c r="B6" s="129"/>
      <c r="C6" s="129"/>
      <c r="D6" s="130" t="s">
        <v>63</v>
      </c>
      <c r="E6" s="130" t="s">
        <v>64</v>
      </c>
      <c r="F6" s="130" t="s">
        <v>65</v>
      </c>
      <c r="G6" s="130" t="s">
        <v>66</v>
      </c>
      <c r="H6" s="130" t="s">
        <v>67</v>
      </c>
      <c r="I6" s="133" t="s">
        <v>68</v>
      </c>
      <c r="J6" s="134"/>
      <c r="K6" s="134"/>
      <c r="L6" s="134"/>
      <c r="M6" s="134"/>
      <c r="N6" s="134"/>
      <c r="O6" s="133" t="s">
        <v>63</v>
      </c>
      <c r="P6" s="133" t="s">
        <v>64</v>
      </c>
      <c r="Q6" s="133" t="s">
        <v>65</v>
      </c>
      <c r="R6" s="133" t="s">
        <v>66</v>
      </c>
      <c r="S6" s="133" t="s">
        <v>67</v>
      </c>
      <c r="T6" s="133" t="s">
        <v>68</v>
      </c>
    </row>
    <row r="7" ht="18.75" customHeight="1" spans="1:20">
      <c r="A7" s="13"/>
      <c r="B7" s="129"/>
      <c r="C7" s="129"/>
      <c r="D7" s="130"/>
      <c r="E7" s="130"/>
      <c r="F7" s="130"/>
      <c r="G7" s="130"/>
      <c r="H7" s="130"/>
      <c r="I7" s="133" t="s">
        <v>63</v>
      </c>
      <c r="J7" s="133" t="s">
        <v>69</v>
      </c>
      <c r="K7" s="133" t="s">
        <v>70</v>
      </c>
      <c r="L7" s="133" t="s">
        <v>71</v>
      </c>
      <c r="M7" s="133" t="s">
        <v>72</v>
      </c>
      <c r="N7" s="133" t="s">
        <v>73</v>
      </c>
      <c r="O7" s="133"/>
      <c r="P7" s="133"/>
      <c r="Q7" s="133"/>
      <c r="R7" s="133"/>
      <c r="S7" s="133"/>
      <c r="T7" s="133"/>
    </row>
    <row r="8" ht="18.75" customHeight="1" spans="1:20">
      <c r="A8" s="131" t="s">
        <v>74</v>
      </c>
      <c r="B8" s="14" t="s">
        <v>75</v>
      </c>
      <c r="C8" s="14" t="s">
        <v>76</v>
      </c>
      <c r="D8" s="14" t="s">
        <v>77</v>
      </c>
      <c r="E8" s="131" t="s">
        <v>78</v>
      </c>
      <c r="F8" s="14" t="s">
        <v>79</v>
      </c>
      <c r="G8" s="14" t="s">
        <v>80</v>
      </c>
      <c r="H8" s="131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1265.611795</v>
      </c>
      <c r="D9" s="17">
        <v>1185.611795</v>
      </c>
      <c r="E9" s="17">
        <v>1185.611795</v>
      </c>
      <c r="F9" s="17"/>
      <c r="G9" s="17"/>
      <c r="H9" s="17"/>
      <c r="I9" s="17">
        <v>80</v>
      </c>
      <c r="J9" s="17"/>
      <c r="K9" s="17"/>
      <c r="L9" s="17"/>
      <c r="M9" s="17"/>
      <c r="N9" s="17">
        <v>80</v>
      </c>
      <c r="O9" s="17"/>
      <c r="P9" s="17"/>
      <c r="Q9" s="17"/>
      <c r="R9" s="17"/>
      <c r="S9" s="17"/>
      <c r="T9" s="17"/>
    </row>
    <row r="10" ht="20.25" customHeight="1" spans="1:20">
      <c r="A10" s="86" t="s">
        <v>61</v>
      </c>
      <c r="B10" s="86"/>
      <c r="C10" s="17">
        <v>1265.611795</v>
      </c>
      <c r="D10" s="17">
        <v>1185.611795</v>
      </c>
      <c r="E10" s="17">
        <v>1185.611795</v>
      </c>
      <c r="F10" s="17"/>
      <c r="G10" s="17"/>
      <c r="H10" s="17"/>
      <c r="I10" s="17">
        <v>80</v>
      </c>
      <c r="J10" s="17"/>
      <c r="K10" s="17"/>
      <c r="L10" s="17"/>
      <c r="M10" s="17"/>
      <c r="N10" s="17">
        <v>80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92"/>
      <c r="L3" s="92"/>
      <c r="M3" s="92"/>
      <c r="N3" s="92"/>
      <c r="O3" s="92"/>
    </row>
    <row r="4" ht="18.75" customHeight="1" spans="1:15">
      <c r="A4" s="82" t="str">
        <f>"单位名称："&amp;"澄江市梁王山县级自然保护区管护局"</f>
        <v>单位名称：澄江市梁王山县级自然保护区管护局</v>
      </c>
      <c r="B4" s="82"/>
      <c r="C4" s="82"/>
      <c r="D4" s="82"/>
      <c r="E4" s="82"/>
      <c r="F4" s="82"/>
      <c r="G4" s="82"/>
      <c r="H4" s="82"/>
      <c r="I4" s="82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85" t="s">
        <v>61</v>
      </c>
      <c r="D5" s="85" t="s">
        <v>64</v>
      </c>
      <c r="E5" s="85"/>
      <c r="F5" s="85"/>
      <c r="G5" s="13" t="s">
        <v>65</v>
      </c>
      <c r="H5" s="85" t="s">
        <v>66</v>
      </c>
      <c r="I5" s="13" t="s">
        <v>89</v>
      </c>
      <c r="J5" s="85" t="s">
        <v>68</v>
      </c>
      <c r="K5" s="85"/>
      <c r="L5" s="85"/>
      <c r="M5" s="85"/>
      <c r="N5" s="85"/>
      <c r="O5" s="85"/>
    </row>
    <row r="6" ht="18.75" customHeight="1" spans="1:15">
      <c r="A6" s="13"/>
      <c r="B6" s="13"/>
      <c r="C6" s="85"/>
      <c r="D6" s="85" t="s">
        <v>63</v>
      </c>
      <c r="E6" s="85" t="s">
        <v>90</v>
      </c>
      <c r="F6" s="85" t="s">
        <v>91</v>
      </c>
      <c r="G6" s="13"/>
      <c r="H6" s="85"/>
      <c r="I6" s="13"/>
      <c r="J6" s="85" t="s">
        <v>63</v>
      </c>
      <c r="K6" s="85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163.34424</v>
      </c>
      <c r="D8" s="17">
        <v>163.34424</v>
      </c>
      <c r="E8" s="17">
        <v>163.34424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104" t="s">
        <v>100</v>
      </c>
      <c r="B9" s="104" t="s">
        <v>101</v>
      </c>
      <c r="C9" s="17">
        <v>154.27224</v>
      </c>
      <c r="D9" s="17">
        <v>154.27224</v>
      </c>
      <c r="E9" s="17">
        <v>154.27224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105" t="s">
        <v>102</v>
      </c>
      <c r="B10" s="105" t="s">
        <v>103</v>
      </c>
      <c r="C10" s="17">
        <v>53.82</v>
      </c>
      <c r="D10" s="17">
        <v>53.82</v>
      </c>
      <c r="E10" s="17">
        <v>53.82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05" t="s">
        <v>104</v>
      </c>
      <c r="B11" s="105" t="s">
        <v>105</v>
      </c>
      <c r="C11" s="17">
        <v>100.45224</v>
      </c>
      <c r="D11" s="17">
        <v>100.45224</v>
      </c>
      <c r="E11" s="17">
        <v>100.45224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04" t="s">
        <v>106</v>
      </c>
      <c r="B12" s="104" t="s">
        <v>107</v>
      </c>
      <c r="C12" s="17">
        <v>9.072</v>
      </c>
      <c r="D12" s="17">
        <v>9.072</v>
      </c>
      <c r="E12" s="17">
        <v>9.072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05" t="s">
        <v>108</v>
      </c>
      <c r="B13" s="105" t="s">
        <v>109</v>
      </c>
      <c r="C13" s="17">
        <v>9.072</v>
      </c>
      <c r="D13" s="17">
        <v>9.072</v>
      </c>
      <c r="E13" s="17">
        <v>9.072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110</v>
      </c>
      <c r="B14" s="16" t="s">
        <v>111</v>
      </c>
      <c r="C14" s="17">
        <v>106.334046</v>
      </c>
      <c r="D14" s="17">
        <v>106.334046</v>
      </c>
      <c r="E14" s="17">
        <v>106.334046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04" t="s">
        <v>112</v>
      </c>
      <c r="B15" s="104" t="s">
        <v>113</v>
      </c>
      <c r="C15" s="17">
        <v>106.334046</v>
      </c>
      <c r="D15" s="17">
        <v>106.334046</v>
      </c>
      <c r="E15" s="17">
        <v>106.334046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05" t="s">
        <v>114</v>
      </c>
      <c r="B16" s="105" t="s">
        <v>115</v>
      </c>
      <c r="C16" s="17">
        <v>56.278367</v>
      </c>
      <c r="D16" s="17">
        <v>56.278367</v>
      </c>
      <c r="E16" s="17">
        <v>56.278367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05" t="s">
        <v>116</v>
      </c>
      <c r="B17" s="105" t="s">
        <v>117</v>
      </c>
      <c r="C17" s="17">
        <v>40.910893</v>
      </c>
      <c r="D17" s="17">
        <v>40.910893</v>
      </c>
      <c r="E17" s="17">
        <v>40.910893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05" t="s">
        <v>118</v>
      </c>
      <c r="B18" s="105" t="s">
        <v>119</v>
      </c>
      <c r="C18" s="17">
        <v>9.144786</v>
      </c>
      <c r="D18" s="17">
        <v>9.144786</v>
      </c>
      <c r="E18" s="17">
        <v>9.144786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120</v>
      </c>
      <c r="B19" s="16" t="s">
        <v>121</v>
      </c>
      <c r="C19" s="17">
        <v>861.251909</v>
      </c>
      <c r="D19" s="17">
        <v>831.251909</v>
      </c>
      <c r="E19" s="17">
        <v>750.751909</v>
      </c>
      <c r="F19" s="17">
        <v>80.5</v>
      </c>
      <c r="G19" s="17"/>
      <c r="H19" s="17"/>
      <c r="I19" s="17"/>
      <c r="J19" s="17">
        <v>30</v>
      </c>
      <c r="K19" s="17"/>
      <c r="L19" s="17"/>
      <c r="M19" s="17"/>
      <c r="N19" s="17"/>
      <c r="O19" s="17">
        <v>30</v>
      </c>
    </row>
    <row r="20" ht="20.25" customHeight="1" spans="1:15">
      <c r="A20" s="104" t="s">
        <v>122</v>
      </c>
      <c r="B20" s="104" t="s">
        <v>123</v>
      </c>
      <c r="C20" s="17">
        <v>861.251909</v>
      </c>
      <c r="D20" s="17">
        <v>831.251909</v>
      </c>
      <c r="E20" s="17">
        <v>750.751909</v>
      </c>
      <c r="F20" s="17">
        <v>80.5</v>
      </c>
      <c r="G20" s="17"/>
      <c r="H20" s="17"/>
      <c r="I20" s="17"/>
      <c r="J20" s="17">
        <v>30</v>
      </c>
      <c r="K20" s="17"/>
      <c r="L20" s="17"/>
      <c r="M20" s="17"/>
      <c r="N20" s="17"/>
      <c r="O20" s="17">
        <v>30</v>
      </c>
    </row>
    <row r="21" ht="20.25" customHeight="1" spans="1:15">
      <c r="A21" s="105" t="s">
        <v>124</v>
      </c>
      <c r="B21" s="105" t="s">
        <v>125</v>
      </c>
      <c r="C21" s="17">
        <v>861.251909</v>
      </c>
      <c r="D21" s="17">
        <v>831.251909</v>
      </c>
      <c r="E21" s="17">
        <v>750.751909</v>
      </c>
      <c r="F21" s="17">
        <v>80.5</v>
      </c>
      <c r="G21" s="17"/>
      <c r="H21" s="17"/>
      <c r="I21" s="17"/>
      <c r="J21" s="17">
        <v>30</v>
      </c>
      <c r="K21" s="17"/>
      <c r="L21" s="17"/>
      <c r="M21" s="17"/>
      <c r="N21" s="17"/>
      <c r="O21" s="17">
        <v>30</v>
      </c>
    </row>
    <row r="22" ht="20.25" customHeight="1" spans="1:15">
      <c r="A22" s="16" t="s">
        <v>126</v>
      </c>
      <c r="B22" s="16" t="s">
        <v>127</v>
      </c>
      <c r="C22" s="17">
        <v>50</v>
      </c>
      <c r="D22" s="17"/>
      <c r="E22" s="17"/>
      <c r="F22" s="17"/>
      <c r="G22" s="17"/>
      <c r="H22" s="17"/>
      <c r="I22" s="17"/>
      <c r="J22" s="17">
        <v>50</v>
      </c>
      <c r="K22" s="17"/>
      <c r="L22" s="17"/>
      <c r="M22" s="17"/>
      <c r="N22" s="17"/>
      <c r="O22" s="17">
        <v>50</v>
      </c>
    </row>
    <row r="23" ht="20.25" customHeight="1" spans="1:15">
      <c r="A23" s="104" t="s">
        <v>128</v>
      </c>
      <c r="B23" s="104" t="s">
        <v>129</v>
      </c>
      <c r="C23" s="17">
        <v>50</v>
      </c>
      <c r="D23" s="17"/>
      <c r="E23" s="17"/>
      <c r="F23" s="17"/>
      <c r="G23" s="17"/>
      <c r="H23" s="17"/>
      <c r="I23" s="17"/>
      <c r="J23" s="17">
        <v>50</v>
      </c>
      <c r="K23" s="17"/>
      <c r="L23" s="17"/>
      <c r="M23" s="17"/>
      <c r="N23" s="17"/>
      <c r="O23" s="17">
        <v>50</v>
      </c>
    </row>
    <row r="24" ht="20.25" customHeight="1" spans="1:15">
      <c r="A24" s="105" t="s">
        <v>130</v>
      </c>
      <c r="B24" s="105" t="s">
        <v>131</v>
      </c>
      <c r="C24" s="17">
        <v>50</v>
      </c>
      <c r="D24" s="17"/>
      <c r="E24" s="17"/>
      <c r="F24" s="17"/>
      <c r="G24" s="17"/>
      <c r="H24" s="17"/>
      <c r="I24" s="17"/>
      <c r="J24" s="17">
        <v>50</v>
      </c>
      <c r="K24" s="17"/>
      <c r="L24" s="17"/>
      <c r="M24" s="17"/>
      <c r="N24" s="17"/>
      <c r="O24" s="17">
        <v>50</v>
      </c>
    </row>
    <row r="25" ht="20.25" customHeight="1" spans="1:15">
      <c r="A25" s="16" t="s">
        <v>132</v>
      </c>
      <c r="B25" s="16" t="s">
        <v>133</v>
      </c>
      <c r="C25" s="17">
        <v>84.6816</v>
      </c>
      <c r="D25" s="17">
        <v>84.6816</v>
      </c>
      <c r="E25" s="17">
        <v>84.6816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104" t="s">
        <v>134</v>
      </c>
      <c r="B26" s="104" t="s">
        <v>135</v>
      </c>
      <c r="C26" s="17">
        <v>84.6816</v>
      </c>
      <c r="D26" s="17">
        <v>84.6816</v>
      </c>
      <c r="E26" s="17">
        <v>84.6816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05" t="s">
        <v>136</v>
      </c>
      <c r="B27" s="105" t="s">
        <v>137</v>
      </c>
      <c r="C27" s="17">
        <v>82.356</v>
      </c>
      <c r="D27" s="17">
        <v>82.356</v>
      </c>
      <c r="E27" s="17">
        <v>82.356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105" t="s">
        <v>138</v>
      </c>
      <c r="B28" s="105" t="s">
        <v>139</v>
      </c>
      <c r="C28" s="17">
        <v>2.3256</v>
      </c>
      <c r="D28" s="17">
        <v>2.3256</v>
      </c>
      <c r="E28" s="17">
        <v>2.3256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86" t="s">
        <v>140</v>
      </c>
      <c r="B29" s="86"/>
      <c r="C29" s="17">
        <v>1265.611795</v>
      </c>
      <c r="D29" s="17">
        <v>1185.611795</v>
      </c>
      <c r="E29" s="17">
        <v>1105.111795</v>
      </c>
      <c r="F29" s="17">
        <v>80.5</v>
      </c>
      <c r="G29" s="17"/>
      <c r="H29" s="17"/>
      <c r="I29" s="17"/>
      <c r="J29" s="17">
        <v>80</v>
      </c>
      <c r="K29" s="17"/>
      <c r="L29" s="17"/>
      <c r="M29" s="17"/>
      <c r="N29" s="17"/>
      <c r="O29" s="17">
        <v>80</v>
      </c>
    </row>
  </sheetData>
  <mergeCells count="11">
    <mergeCell ref="A3:O3"/>
    <mergeCell ref="A4:I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opLeftCell="A7" workbookViewId="0">
      <selection activeCell="A3" sqref="A3:B3"/>
    </sheetView>
  </sheetViews>
  <sheetFormatPr defaultColWidth="8.88333333333333" defaultRowHeight="14.25" customHeight="1" outlineLevelCol="3"/>
  <cols>
    <col min="1" max="1" width="49.2833333333333" style="106" customWidth="1"/>
    <col min="2" max="2" width="38.8416666666667" style="106" customWidth="1"/>
    <col min="3" max="3" width="48.575" style="106" customWidth="1"/>
    <col min="4" max="4" width="36.425" style="106" customWidth="1"/>
    <col min="5" max="5" width="9.13333333333333" style="42" customWidth="1"/>
    <col min="6" max="16384" width="9.13333333333333" style="42"/>
  </cols>
  <sheetData>
    <row r="1" customHeight="1" spans="1:4">
      <c r="A1" s="107"/>
      <c r="B1" s="107"/>
      <c r="C1" s="107"/>
      <c r="D1" s="108" t="s">
        <v>141</v>
      </c>
    </row>
    <row r="2" ht="31.5" customHeight="1" spans="1:4">
      <c r="A2" s="109" t="s">
        <v>142</v>
      </c>
      <c r="B2" s="110"/>
      <c r="C2" s="110"/>
      <c r="D2" s="110"/>
    </row>
    <row r="3" ht="17.25" customHeight="1" spans="1:4">
      <c r="A3" s="111" t="s">
        <v>2</v>
      </c>
      <c r="B3" s="112"/>
      <c r="C3" s="112"/>
      <c r="D3" s="113" t="s">
        <v>3</v>
      </c>
    </row>
    <row r="4" ht="19.5" customHeight="1" spans="1:4">
      <c r="A4" s="51" t="s">
        <v>4</v>
      </c>
      <c r="B4" s="114"/>
      <c r="C4" s="51" t="s">
        <v>5</v>
      </c>
      <c r="D4" s="114"/>
    </row>
    <row r="5" ht="21.75" customHeight="1" spans="1:4">
      <c r="A5" s="50" t="s">
        <v>6</v>
      </c>
      <c r="B5" s="115" t="s">
        <v>7</v>
      </c>
      <c r="C5" s="50" t="s">
        <v>143</v>
      </c>
      <c r="D5" s="115" t="s">
        <v>7</v>
      </c>
    </row>
    <row r="6" ht="17.25" customHeight="1" spans="1:4">
      <c r="A6" s="55"/>
      <c r="B6" s="116"/>
      <c r="C6" s="55"/>
      <c r="D6" s="116"/>
    </row>
    <row r="7" ht="17.25" customHeight="1" spans="1:4">
      <c r="A7" s="117" t="s">
        <v>144</v>
      </c>
      <c r="B7" s="118">
        <v>1185.61</v>
      </c>
      <c r="C7" s="119" t="s">
        <v>145</v>
      </c>
      <c r="D7" s="120" t="s">
        <v>48</v>
      </c>
    </row>
    <row r="8" ht="17.25" customHeight="1" spans="1:4">
      <c r="A8" s="121" t="s">
        <v>146</v>
      </c>
      <c r="B8" s="118">
        <v>1185.61</v>
      </c>
      <c r="C8" s="119" t="s">
        <v>147</v>
      </c>
      <c r="D8" s="120"/>
    </row>
    <row r="9" ht="17.25" customHeight="1" spans="1:4">
      <c r="A9" s="121" t="s">
        <v>148</v>
      </c>
      <c r="B9" s="118"/>
      <c r="C9" s="119" t="s">
        <v>149</v>
      </c>
      <c r="D9" s="120"/>
    </row>
    <row r="10" ht="17.25" customHeight="1" spans="1:4">
      <c r="A10" s="121" t="s">
        <v>150</v>
      </c>
      <c r="B10" s="118"/>
      <c r="C10" s="119" t="s">
        <v>151</v>
      </c>
      <c r="D10" s="120"/>
    </row>
    <row r="11" ht="17.25" customHeight="1" spans="1:4">
      <c r="A11" s="121" t="s">
        <v>152</v>
      </c>
      <c r="B11" s="118"/>
      <c r="C11" s="119" t="s">
        <v>153</v>
      </c>
      <c r="D11" s="120"/>
    </row>
    <row r="12" ht="17.25" customHeight="1" spans="1:4">
      <c r="A12" s="121" t="s">
        <v>146</v>
      </c>
      <c r="B12" s="118"/>
      <c r="C12" s="119" t="s">
        <v>154</v>
      </c>
      <c r="D12" s="120"/>
    </row>
    <row r="13" ht="17.25" customHeight="1" spans="1:4">
      <c r="A13" s="121" t="s">
        <v>148</v>
      </c>
      <c r="B13" s="120"/>
      <c r="C13" s="119" t="s">
        <v>155</v>
      </c>
      <c r="D13" s="120"/>
    </row>
    <row r="14" ht="17.25" customHeight="1" spans="1:4">
      <c r="A14" s="121" t="s">
        <v>150</v>
      </c>
      <c r="B14" s="120"/>
      <c r="C14" s="119" t="s">
        <v>156</v>
      </c>
      <c r="D14" s="120"/>
    </row>
    <row r="15" ht="17.25" customHeight="1" spans="1:4">
      <c r="A15" s="121"/>
      <c r="B15" s="120"/>
      <c r="C15" s="119" t="s">
        <v>157</v>
      </c>
      <c r="D15" s="120">
        <v>163.34</v>
      </c>
    </row>
    <row r="16" ht="17.25" customHeight="1" spans="1:4">
      <c r="A16" s="121"/>
      <c r="B16" s="118"/>
      <c r="C16" s="119" t="s">
        <v>158</v>
      </c>
      <c r="D16" s="120">
        <v>106.33</v>
      </c>
    </row>
    <row r="17" ht="17.25" customHeight="1" spans="1:4">
      <c r="A17" s="121"/>
      <c r="B17" s="122"/>
      <c r="C17" s="119" t="s">
        <v>159</v>
      </c>
      <c r="D17" s="120">
        <v>831.25</v>
      </c>
    </row>
    <row r="18" ht="17.25" customHeight="1" spans="1:4">
      <c r="A18" s="123"/>
      <c r="B18" s="122"/>
      <c r="C18" s="119" t="s">
        <v>160</v>
      </c>
      <c r="D18" s="120"/>
    </row>
    <row r="19" ht="17.25" customHeight="1" spans="1:4">
      <c r="A19" s="123"/>
      <c r="B19" s="124"/>
      <c r="C19" s="119" t="s">
        <v>161</v>
      </c>
      <c r="D19" s="120"/>
    </row>
    <row r="20" ht="17.25" customHeight="1" spans="1:4">
      <c r="A20" s="124"/>
      <c r="B20" s="124"/>
      <c r="C20" s="119" t="s">
        <v>162</v>
      </c>
      <c r="D20" s="120"/>
    </row>
    <row r="21" ht="17.25" customHeight="1" spans="1:4">
      <c r="A21" s="124"/>
      <c r="B21" s="124"/>
      <c r="C21" s="119" t="s">
        <v>163</v>
      </c>
      <c r="D21" s="120"/>
    </row>
    <row r="22" ht="17.25" customHeight="1" spans="1:4">
      <c r="A22" s="124"/>
      <c r="B22" s="124"/>
      <c r="C22" s="119" t="s">
        <v>164</v>
      </c>
      <c r="D22" s="120"/>
    </row>
    <row r="23" ht="17.25" customHeight="1" spans="1:4">
      <c r="A23" s="124"/>
      <c r="B23" s="124"/>
      <c r="C23" s="119" t="s">
        <v>165</v>
      </c>
      <c r="D23" s="120"/>
    </row>
    <row r="24" ht="17.25" customHeight="1" spans="1:4">
      <c r="A24" s="124"/>
      <c r="B24" s="124"/>
      <c r="C24" s="119" t="s">
        <v>166</v>
      </c>
      <c r="D24" s="120"/>
    </row>
    <row r="25" ht="17.25" customHeight="1" spans="1:4">
      <c r="A25" s="124"/>
      <c r="B25" s="124"/>
      <c r="C25" s="119" t="s">
        <v>167</v>
      </c>
      <c r="D25" s="120"/>
    </row>
    <row r="26" ht="17.25" customHeight="1" spans="1:4">
      <c r="A26" s="124"/>
      <c r="B26" s="124"/>
      <c r="C26" s="119" t="s">
        <v>168</v>
      </c>
      <c r="D26" s="120">
        <v>84.68</v>
      </c>
    </row>
    <row r="27" ht="17.25" customHeight="1" spans="1:4">
      <c r="A27" s="124"/>
      <c r="B27" s="124"/>
      <c r="C27" s="119" t="s">
        <v>169</v>
      </c>
      <c r="D27" s="120"/>
    </row>
    <row r="28" ht="17.25" customHeight="1" spans="1:4">
      <c r="A28" s="124"/>
      <c r="B28" s="124"/>
      <c r="C28" s="119" t="s">
        <v>170</v>
      </c>
      <c r="D28" s="120"/>
    </row>
    <row r="29" ht="17.25" customHeight="1" spans="1:4">
      <c r="A29" s="124"/>
      <c r="B29" s="124"/>
      <c r="C29" s="119" t="s">
        <v>171</v>
      </c>
      <c r="D29" s="120"/>
    </row>
    <row r="30" ht="17.25" customHeight="1" spans="1:4">
      <c r="A30" s="124"/>
      <c r="B30" s="124"/>
      <c r="C30" s="119" t="s">
        <v>172</v>
      </c>
      <c r="D30" s="120"/>
    </row>
    <row r="31" ht="17.25" customHeight="1" spans="1:4">
      <c r="A31" s="124"/>
      <c r="B31" s="124"/>
      <c r="C31" s="119" t="s">
        <v>173</v>
      </c>
      <c r="D31" s="120"/>
    </row>
    <row r="32" ht="17.25" customHeight="1" spans="1:4">
      <c r="A32" s="124"/>
      <c r="B32" s="124"/>
      <c r="C32" s="119" t="s">
        <v>174</v>
      </c>
      <c r="D32" s="120"/>
    </row>
    <row r="33" ht="17.25" customHeight="1" spans="1:4">
      <c r="A33" s="124"/>
      <c r="B33" s="124"/>
      <c r="C33" s="119" t="s">
        <v>175</v>
      </c>
      <c r="D33" s="120"/>
    </row>
    <row r="34" customHeight="1" spans="1:4">
      <c r="A34" s="125"/>
      <c r="B34" s="122"/>
      <c r="C34" s="123" t="s">
        <v>176</v>
      </c>
      <c r="D34" s="122"/>
    </row>
    <row r="35" ht="17.25" customHeight="1" spans="1:4">
      <c r="A35" s="126" t="s">
        <v>177</v>
      </c>
      <c r="B35" s="127">
        <v>1185.61</v>
      </c>
      <c r="C35" s="125" t="s">
        <v>55</v>
      </c>
      <c r="D35" s="128">
        <v>1185.61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81" t="s">
        <v>178</v>
      </c>
    </row>
    <row r="3" ht="37.5" customHeight="1" spans="1:7">
      <c r="A3" s="4" t="s">
        <v>179</v>
      </c>
      <c r="B3" s="4"/>
      <c r="C3" s="4"/>
      <c r="D3" s="4"/>
      <c r="E3" s="4"/>
      <c r="F3" s="4"/>
      <c r="G3" s="4"/>
    </row>
    <row r="4" ht="18.75" customHeight="1" spans="1:7">
      <c r="A4" s="82" t="str">
        <f>"单位名称："&amp;"澄江市梁王山县级自然保护区管护局"</f>
        <v>单位名称：澄江市梁王山县级自然保护区管护局</v>
      </c>
      <c r="B4" s="82"/>
      <c r="C4" s="82"/>
      <c r="D4" s="83"/>
      <c r="E4" s="83"/>
      <c r="F4" s="83"/>
      <c r="G4" s="84" t="s">
        <v>58</v>
      </c>
    </row>
    <row r="5" ht="18.75" customHeight="1" spans="1:7">
      <c r="A5" s="13" t="s">
        <v>180</v>
      </c>
      <c r="B5" s="13" t="s">
        <v>88</v>
      </c>
      <c r="C5" s="85" t="s">
        <v>61</v>
      </c>
      <c r="D5" s="85" t="s">
        <v>90</v>
      </c>
      <c r="E5" s="85"/>
      <c r="F5" s="85"/>
      <c r="G5" s="13" t="s">
        <v>91</v>
      </c>
    </row>
    <row r="6" ht="18.75" customHeight="1" spans="1:7">
      <c r="A6" s="13" t="s">
        <v>87</v>
      </c>
      <c r="B6" s="13" t="s">
        <v>88</v>
      </c>
      <c r="C6" s="85"/>
      <c r="D6" s="85" t="s">
        <v>63</v>
      </c>
      <c r="E6" s="85" t="s">
        <v>181</v>
      </c>
      <c r="F6" s="85" t="s">
        <v>182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163.34424</v>
      </c>
      <c r="D8" s="17">
        <v>163.34424</v>
      </c>
      <c r="E8" s="17">
        <v>159.20424</v>
      </c>
      <c r="F8" s="17">
        <v>4.14</v>
      </c>
      <c r="G8" s="17"/>
    </row>
    <row r="9" ht="20.25" customHeight="1" spans="1:7">
      <c r="A9" s="104" t="s">
        <v>100</v>
      </c>
      <c r="B9" s="104" t="s">
        <v>101</v>
      </c>
      <c r="C9" s="17">
        <v>154.27224</v>
      </c>
      <c r="D9" s="17">
        <v>154.27224</v>
      </c>
      <c r="E9" s="17">
        <v>150.13224</v>
      </c>
      <c r="F9" s="17">
        <v>4.14</v>
      </c>
      <c r="G9" s="17"/>
    </row>
    <row r="10" ht="20.25" customHeight="1" spans="1:7">
      <c r="A10" s="105" t="s">
        <v>102</v>
      </c>
      <c r="B10" s="105" t="s">
        <v>103</v>
      </c>
      <c r="C10" s="17">
        <v>53.82</v>
      </c>
      <c r="D10" s="17">
        <v>53.82</v>
      </c>
      <c r="E10" s="17">
        <v>49.68</v>
      </c>
      <c r="F10" s="17">
        <v>4.14</v>
      </c>
      <c r="G10" s="17"/>
    </row>
    <row r="11" ht="20.25" customHeight="1" spans="1:7">
      <c r="A11" s="105" t="s">
        <v>104</v>
      </c>
      <c r="B11" s="105" t="s">
        <v>105</v>
      </c>
      <c r="C11" s="17">
        <v>100.45224</v>
      </c>
      <c r="D11" s="17">
        <v>100.45224</v>
      </c>
      <c r="E11" s="17">
        <v>100.45224</v>
      </c>
      <c r="F11" s="17"/>
      <c r="G11" s="17"/>
    </row>
    <row r="12" ht="20.25" customHeight="1" spans="1:7">
      <c r="A12" s="104" t="s">
        <v>106</v>
      </c>
      <c r="B12" s="104" t="s">
        <v>107</v>
      </c>
      <c r="C12" s="17">
        <v>9.072</v>
      </c>
      <c r="D12" s="17">
        <v>9.072</v>
      </c>
      <c r="E12" s="17">
        <v>9.072</v>
      </c>
      <c r="F12" s="17"/>
      <c r="G12" s="17"/>
    </row>
    <row r="13" ht="20.25" customHeight="1" spans="1:7">
      <c r="A13" s="105" t="s">
        <v>108</v>
      </c>
      <c r="B13" s="105" t="s">
        <v>109</v>
      </c>
      <c r="C13" s="17">
        <v>9.072</v>
      </c>
      <c r="D13" s="17">
        <v>9.072</v>
      </c>
      <c r="E13" s="17">
        <v>9.072</v>
      </c>
      <c r="F13" s="17"/>
      <c r="G13" s="17"/>
    </row>
    <row r="14" ht="20.25" customHeight="1" spans="1:7">
      <c r="A14" s="16" t="s">
        <v>110</v>
      </c>
      <c r="B14" s="16" t="s">
        <v>111</v>
      </c>
      <c r="C14" s="17">
        <v>106.334046</v>
      </c>
      <c r="D14" s="17">
        <v>106.334046</v>
      </c>
      <c r="E14" s="17">
        <v>106.334046</v>
      </c>
      <c r="F14" s="17"/>
      <c r="G14" s="17"/>
    </row>
    <row r="15" ht="20.25" customHeight="1" spans="1:7">
      <c r="A15" s="104" t="s">
        <v>112</v>
      </c>
      <c r="B15" s="104" t="s">
        <v>113</v>
      </c>
      <c r="C15" s="17">
        <v>106.334046</v>
      </c>
      <c r="D15" s="17">
        <v>106.334046</v>
      </c>
      <c r="E15" s="17">
        <v>106.334046</v>
      </c>
      <c r="F15" s="17"/>
      <c r="G15" s="17"/>
    </row>
    <row r="16" ht="20.25" customHeight="1" spans="1:7">
      <c r="A16" s="105" t="s">
        <v>114</v>
      </c>
      <c r="B16" s="105" t="s">
        <v>115</v>
      </c>
      <c r="C16" s="17">
        <v>56.278367</v>
      </c>
      <c r="D16" s="17">
        <v>56.278367</v>
      </c>
      <c r="E16" s="17">
        <v>56.278367</v>
      </c>
      <c r="F16" s="17"/>
      <c r="G16" s="17"/>
    </row>
    <row r="17" ht="20.25" customHeight="1" spans="1:7">
      <c r="A17" s="105" t="s">
        <v>116</v>
      </c>
      <c r="B17" s="105" t="s">
        <v>117</v>
      </c>
      <c r="C17" s="17">
        <v>40.910893</v>
      </c>
      <c r="D17" s="17">
        <v>40.910893</v>
      </c>
      <c r="E17" s="17">
        <v>40.910893</v>
      </c>
      <c r="F17" s="17"/>
      <c r="G17" s="17"/>
    </row>
    <row r="18" ht="20.25" customHeight="1" spans="1:7">
      <c r="A18" s="105" t="s">
        <v>118</v>
      </c>
      <c r="B18" s="105" t="s">
        <v>119</v>
      </c>
      <c r="C18" s="17">
        <v>9.144786</v>
      </c>
      <c r="D18" s="17">
        <v>9.144786</v>
      </c>
      <c r="E18" s="17">
        <v>9.144786</v>
      </c>
      <c r="F18" s="17"/>
      <c r="G18" s="17"/>
    </row>
    <row r="19" ht="20.25" customHeight="1" spans="1:7">
      <c r="A19" s="16" t="s">
        <v>120</v>
      </c>
      <c r="B19" s="16" t="s">
        <v>121</v>
      </c>
      <c r="C19" s="17">
        <v>831.251909</v>
      </c>
      <c r="D19" s="17">
        <v>750.751909</v>
      </c>
      <c r="E19" s="17">
        <v>698.050437</v>
      </c>
      <c r="F19" s="17">
        <v>52.701472</v>
      </c>
      <c r="G19" s="17">
        <v>80.5</v>
      </c>
    </row>
    <row r="20" ht="20.25" customHeight="1" spans="1:7">
      <c r="A20" s="104" t="s">
        <v>122</v>
      </c>
      <c r="B20" s="104" t="s">
        <v>123</v>
      </c>
      <c r="C20" s="17">
        <v>831.251909</v>
      </c>
      <c r="D20" s="17">
        <v>750.751909</v>
      </c>
      <c r="E20" s="17">
        <v>698.050437</v>
      </c>
      <c r="F20" s="17">
        <v>52.701472</v>
      </c>
      <c r="G20" s="17">
        <v>80.5</v>
      </c>
    </row>
    <row r="21" ht="20.25" customHeight="1" spans="1:7">
      <c r="A21" s="105" t="s">
        <v>124</v>
      </c>
      <c r="B21" s="105" t="s">
        <v>125</v>
      </c>
      <c r="C21" s="17">
        <v>831.251909</v>
      </c>
      <c r="D21" s="17">
        <v>750.751909</v>
      </c>
      <c r="E21" s="17">
        <v>698.050437</v>
      </c>
      <c r="F21" s="17">
        <v>52.701472</v>
      </c>
      <c r="G21" s="17">
        <v>80.5</v>
      </c>
    </row>
    <row r="22" ht="20.25" customHeight="1" spans="1:7">
      <c r="A22" s="16" t="s">
        <v>132</v>
      </c>
      <c r="B22" s="16" t="s">
        <v>133</v>
      </c>
      <c r="C22" s="17">
        <v>84.6816</v>
      </c>
      <c r="D22" s="17">
        <v>84.6816</v>
      </c>
      <c r="E22" s="17">
        <v>84.6816</v>
      </c>
      <c r="F22" s="17"/>
      <c r="G22" s="17"/>
    </row>
    <row r="23" ht="20.25" customHeight="1" spans="1:7">
      <c r="A23" s="104" t="s">
        <v>134</v>
      </c>
      <c r="B23" s="104" t="s">
        <v>135</v>
      </c>
      <c r="C23" s="17">
        <v>84.6816</v>
      </c>
      <c r="D23" s="17">
        <v>84.6816</v>
      </c>
      <c r="E23" s="17">
        <v>84.6816</v>
      </c>
      <c r="F23" s="17"/>
      <c r="G23" s="17"/>
    </row>
    <row r="24" ht="20.25" customHeight="1" spans="1:7">
      <c r="A24" s="105" t="s">
        <v>136</v>
      </c>
      <c r="B24" s="105" t="s">
        <v>137</v>
      </c>
      <c r="C24" s="17">
        <v>82.356</v>
      </c>
      <c r="D24" s="17">
        <v>82.356</v>
      </c>
      <c r="E24" s="17">
        <v>82.356</v>
      </c>
      <c r="F24" s="17"/>
      <c r="G24" s="17"/>
    </row>
    <row r="25" ht="20.25" customHeight="1" spans="1:7">
      <c r="A25" s="105" t="s">
        <v>138</v>
      </c>
      <c r="B25" s="105" t="s">
        <v>139</v>
      </c>
      <c r="C25" s="17">
        <v>2.3256</v>
      </c>
      <c r="D25" s="17">
        <v>2.3256</v>
      </c>
      <c r="E25" s="17">
        <v>2.3256</v>
      </c>
      <c r="F25" s="17"/>
      <c r="G25" s="17"/>
    </row>
    <row r="26" ht="20.25" customHeight="1" spans="1:7">
      <c r="A26" s="86" t="s">
        <v>140</v>
      </c>
      <c r="B26" s="86"/>
      <c r="C26" s="87">
        <v>1185.611795</v>
      </c>
      <c r="D26" s="87">
        <v>1105.111795</v>
      </c>
      <c r="E26" s="87">
        <v>1048.270323</v>
      </c>
      <c r="F26" s="87">
        <v>56.841472</v>
      </c>
      <c r="G26" s="87">
        <v>80.5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96"/>
      <c r="B2" s="96"/>
      <c r="C2" s="97"/>
      <c r="D2" s="2"/>
      <c r="E2" s="2"/>
      <c r="F2" s="98" t="s">
        <v>183</v>
      </c>
    </row>
    <row r="3" ht="41.25" customHeight="1" spans="1:6">
      <c r="A3" s="99" t="s">
        <v>184</v>
      </c>
      <c r="B3" s="99"/>
      <c r="C3" s="99"/>
      <c r="D3" s="99"/>
      <c r="E3" s="99"/>
      <c r="F3" s="99"/>
    </row>
    <row r="4" ht="18.75" customHeight="1" spans="1:6">
      <c r="A4" s="5" t="str">
        <f>"单位名称："&amp;"澄江市梁王山县级自然保护区管护局"</f>
        <v>单位名称：澄江市梁王山县级自然保护区管护局</v>
      </c>
      <c r="B4" s="5"/>
      <c r="C4" s="5"/>
      <c r="D4" s="100"/>
      <c r="E4" s="2"/>
      <c r="F4" s="98" t="s">
        <v>58</v>
      </c>
    </row>
    <row r="5" ht="18.75" customHeight="1" spans="1:6">
      <c r="A5" s="13" t="s">
        <v>185</v>
      </c>
      <c r="B5" s="85" t="s">
        <v>186</v>
      </c>
      <c r="C5" s="85" t="s">
        <v>187</v>
      </c>
      <c r="D5" s="85"/>
      <c r="E5" s="85"/>
      <c r="F5" s="85" t="s">
        <v>188</v>
      </c>
    </row>
    <row r="6" ht="18.75" customHeight="1" spans="1:6">
      <c r="A6" s="13"/>
      <c r="B6" s="85"/>
      <c r="C6" s="85" t="s">
        <v>63</v>
      </c>
      <c r="D6" s="85" t="s">
        <v>189</v>
      </c>
      <c r="E6" s="85" t="s">
        <v>190</v>
      </c>
      <c r="F6" s="85"/>
    </row>
    <row r="7" ht="18.75" customHeight="1" spans="1:6">
      <c r="A7" s="101" t="s">
        <v>75</v>
      </c>
      <c r="B7" s="102" t="s">
        <v>76</v>
      </c>
      <c r="C7" s="101" t="s">
        <v>77</v>
      </c>
      <c r="D7" s="101" t="s">
        <v>78</v>
      </c>
      <c r="E7" s="101" t="s">
        <v>79</v>
      </c>
      <c r="F7" s="101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3">
      <c r="A9" s="103" t="s">
        <v>191</v>
      </c>
      <c r="B9" s="103"/>
      <c r="C9" s="103"/>
    </row>
  </sheetData>
  <mergeCells count="7">
    <mergeCell ref="A3:F3"/>
    <mergeCell ref="A4:C4"/>
    <mergeCell ref="C5:E5"/>
    <mergeCell ref="A9:C9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4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192</v>
      </c>
    </row>
    <row r="3" ht="45" customHeight="1" spans="1:24">
      <c r="A3" s="4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ht="18.75" customHeight="1" spans="1:24">
      <c r="A4" s="5" t="str">
        <f>"单位名称："&amp;"澄江市梁王山县级自然保护区管护局"</f>
        <v>单位名称：澄江市梁王山县级自然保护区管护局</v>
      </c>
      <c r="B4" s="5"/>
      <c r="C4" s="5"/>
      <c r="D4" s="5"/>
      <c r="E4" s="5"/>
      <c r="F4" s="5"/>
      <c r="G4" s="5"/>
      <c r="H4" s="93"/>
      <c r="I4" s="93"/>
      <c r="J4" s="93"/>
      <c r="K4" s="93"/>
      <c r="L4" s="9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94" t="s">
        <v>194</v>
      </c>
      <c r="B5" s="94" t="s">
        <v>195</v>
      </c>
      <c r="C5" s="94" t="s">
        <v>196</v>
      </c>
      <c r="D5" s="94" t="s">
        <v>197</v>
      </c>
      <c r="E5" s="94" t="s">
        <v>198</v>
      </c>
      <c r="F5" s="94" t="s">
        <v>199</v>
      </c>
      <c r="G5" s="94" t="s">
        <v>200</v>
      </c>
      <c r="H5" s="95" t="s">
        <v>61</v>
      </c>
      <c r="I5" s="95" t="s">
        <v>201</v>
      </c>
      <c r="J5" s="94"/>
      <c r="K5" s="94"/>
      <c r="L5" s="94"/>
      <c r="M5" s="94"/>
      <c r="N5" s="94"/>
      <c r="O5" s="94" t="s">
        <v>202</v>
      </c>
      <c r="P5" s="94"/>
      <c r="Q5" s="94"/>
      <c r="R5" s="94" t="s">
        <v>67</v>
      </c>
      <c r="S5" s="94" t="s">
        <v>68</v>
      </c>
      <c r="T5" s="94"/>
      <c r="U5" s="94"/>
      <c r="V5" s="94"/>
      <c r="W5" s="94"/>
      <c r="X5" s="94"/>
    </row>
    <row r="6" ht="18.75" customHeight="1" spans="1:24">
      <c r="A6" s="94"/>
      <c r="B6" s="94"/>
      <c r="C6" s="94"/>
      <c r="D6" s="94"/>
      <c r="E6" s="94"/>
      <c r="F6" s="94"/>
      <c r="G6" s="94"/>
      <c r="H6" s="95" t="s">
        <v>203</v>
      </c>
      <c r="I6" s="95" t="s">
        <v>204</v>
      </c>
      <c r="J6" s="95"/>
      <c r="K6" s="94" t="s">
        <v>65</v>
      </c>
      <c r="L6" s="94" t="s">
        <v>66</v>
      </c>
      <c r="M6" s="94"/>
      <c r="N6" s="94"/>
      <c r="O6" s="94" t="s">
        <v>202</v>
      </c>
      <c r="P6" s="94" t="s">
        <v>65</v>
      </c>
      <c r="Q6" s="94" t="s">
        <v>66</v>
      </c>
      <c r="R6" s="94" t="s">
        <v>67</v>
      </c>
      <c r="S6" s="94" t="s">
        <v>68</v>
      </c>
      <c r="T6" s="94" t="s">
        <v>69</v>
      </c>
      <c r="U6" s="94" t="s">
        <v>70</v>
      </c>
      <c r="V6" s="94" t="s">
        <v>71</v>
      </c>
      <c r="W6" s="94" t="s">
        <v>72</v>
      </c>
      <c r="X6" s="94" t="s">
        <v>73</v>
      </c>
    </row>
    <row r="7" ht="18.75" customHeight="1" spans="1:24">
      <c r="A7" s="94"/>
      <c r="B7" s="94"/>
      <c r="C7" s="94"/>
      <c r="D7" s="94"/>
      <c r="E7" s="94"/>
      <c r="F7" s="94"/>
      <c r="G7" s="94"/>
      <c r="H7" s="95"/>
      <c r="I7" s="95" t="s">
        <v>205</v>
      </c>
      <c r="J7" s="94" t="s">
        <v>206</v>
      </c>
      <c r="K7" s="94" t="s">
        <v>207</v>
      </c>
      <c r="L7" s="94" t="s">
        <v>208</v>
      </c>
      <c r="M7" s="94" t="s">
        <v>209</v>
      </c>
      <c r="N7" s="94" t="s">
        <v>210</v>
      </c>
      <c r="O7" s="94" t="s">
        <v>64</v>
      </c>
      <c r="P7" s="94" t="s">
        <v>65</v>
      </c>
      <c r="Q7" s="94" t="s">
        <v>66</v>
      </c>
      <c r="R7" s="94"/>
      <c r="S7" s="94" t="s">
        <v>63</v>
      </c>
      <c r="T7" s="94" t="s">
        <v>69</v>
      </c>
      <c r="U7" s="94" t="s">
        <v>70</v>
      </c>
      <c r="V7" s="94" t="s">
        <v>71</v>
      </c>
      <c r="W7" s="94" t="s">
        <v>72</v>
      </c>
      <c r="X7" s="94" t="s">
        <v>73</v>
      </c>
    </row>
    <row r="8" ht="22.65" customHeight="1" spans="1:24">
      <c r="A8" s="94"/>
      <c r="B8" s="94"/>
      <c r="C8" s="94"/>
      <c r="D8" s="94"/>
      <c r="E8" s="94"/>
      <c r="F8" s="94"/>
      <c r="G8" s="94"/>
      <c r="H8" s="95"/>
      <c r="I8" s="95" t="s">
        <v>63</v>
      </c>
      <c r="J8" s="94" t="s">
        <v>206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ht="18.75" customHeight="1" spans="1:24">
      <c r="A9" s="95" t="s">
        <v>74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</row>
    <row r="10" ht="18.75" customHeight="1" spans="1:24">
      <c r="A10" s="9" t="s">
        <v>84</v>
      </c>
      <c r="B10" s="9" t="s">
        <v>211</v>
      </c>
      <c r="C10" s="10" t="s">
        <v>212</v>
      </c>
      <c r="D10" s="9" t="s">
        <v>124</v>
      </c>
      <c r="E10" s="9" t="s">
        <v>125</v>
      </c>
      <c r="F10" s="9" t="s">
        <v>213</v>
      </c>
      <c r="G10" s="9" t="s">
        <v>214</v>
      </c>
      <c r="H10" s="17">
        <v>249.534</v>
      </c>
      <c r="I10" s="17">
        <v>249.534</v>
      </c>
      <c r="J10" s="17"/>
      <c r="K10" s="17"/>
      <c r="L10" s="17"/>
      <c r="M10" s="17">
        <v>249.534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211</v>
      </c>
      <c r="C11" s="10" t="s">
        <v>212</v>
      </c>
      <c r="D11" s="9" t="s">
        <v>124</v>
      </c>
      <c r="E11" s="9" t="s">
        <v>125</v>
      </c>
      <c r="F11" s="9" t="s">
        <v>215</v>
      </c>
      <c r="G11" s="9" t="s">
        <v>216</v>
      </c>
      <c r="H11" s="17">
        <v>37.974</v>
      </c>
      <c r="I11" s="17">
        <v>37.974</v>
      </c>
      <c r="J11" s="17"/>
      <c r="K11" s="17"/>
      <c r="L11" s="17"/>
      <c r="M11" s="17">
        <v>37.974</v>
      </c>
      <c r="N11" s="17"/>
      <c r="O11" s="17"/>
      <c r="P11" s="17"/>
      <c r="Q11" s="3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211</v>
      </c>
      <c r="C12" s="10" t="s">
        <v>212</v>
      </c>
      <c r="D12" s="9" t="s">
        <v>124</v>
      </c>
      <c r="E12" s="9" t="s">
        <v>125</v>
      </c>
      <c r="F12" s="9" t="s">
        <v>217</v>
      </c>
      <c r="G12" s="9" t="s">
        <v>218</v>
      </c>
      <c r="H12" s="17">
        <v>221.088</v>
      </c>
      <c r="I12" s="17">
        <v>221.088</v>
      </c>
      <c r="J12" s="17"/>
      <c r="K12" s="17"/>
      <c r="L12" s="17"/>
      <c r="M12" s="17">
        <v>221.088</v>
      </c>
      <c r="N12" s="17"/>
      <c r="O12" s="17"/>
      <c r="P12" s="17"/>
      <c r="Q12" s="3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211</v>
      </c>
      <c r="C13" s="10" t="s">
        <v>212</v>
      </c>
      <c r="D13" s="9" t="s">
        <v>124</v>
      </c>
      <c r="E13" s="9" t="s">
        <v>125</v>
      </c>
      <c r="F13" s="9" t="s">
        <v>217</v>
      </c>
      <c r="G13" s="9" t="s">
        <v>218</v>
      </c>
      <c r="H13" s="17">
        <v>89.04</v>
      </c>
      <c r="I13" s="17">
        <v>89.04</v>
      </c>
      <c r="J13" s="17"/>
      <c r="K13" s="17"/>
      <c r="L13" s="17"/>
      <c r="M13" s="17">
        <v>89.04</v>
      </c>
      <c r="N13" s="17"/>
      <c r="O13" s="17"/>
      <c r="P13" s="17"/>
      <c r="Q13" s="3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211</v>
      </c>
      <c r="C14" s="10" t="s">
        <v>212</v>
      </c>
      <c r="D14" s="9" t="s">
        <v>138</v>
      </c>
      <c r="E14" s="9" t="s">
        <v>139</v>
      </c>
      <c r="F14" s="9" t="s">
        <v>215</v>
      </c>
      <c r="G14" s="9" t="s">
        <v>216</v>
      </c>
      <c r="H14" s="17">
        <v>2.3256</v>
      </c>
      <c r="I14" s="17">
        <v>2.3256</v>
      </c>
      <c r="J14" s="17"/>
      <c r="K14" s="17"/>
      <c r="L14" s="17"/>
      <c r="M14" s="17">
        <v>2.3256</v>
      </c>
      <c r="N14" s="17"/>
      <c r="O14" s="17"/>
      <c r="P14" s="17"/>
      <c r="Q14" s="3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219</v>
      </c>
      <c r="C15" s="10" t="s">
        <v>220</v>
      </c>
      <c r="D15" s="9" t="s">
        <v>104</v>
      </c>
      <c r="E15" s="9" t="s">
        <v>105</v>
      </c>
      <c r="F15" s="9" t="s">
        <v>221</v>
      </c>
      <c r="G15" s="9" t="s">
        <v>222</v>
      </c>
      <c r="H15" s="17">
        <v>100.45224</v>
      </c>
      <c r="I15" s="17">
        <v>100.45224</v>
      </c>
      <c r="J15" s="17"/>
      <c r="K15" s="17"/>
      <c r="L15" s="17"/>
      <c r="M15" s="17">
        <v>100.45224</v>
      </c>
      <c r="N15" s="17"/>
      <c r="O15" s="17"/>
      <c r="P15" s="17"/>
      <c r="Q15" s="3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219</v>
      </c>
      <c r="C16" s="10" t="s">
        <v>220</v>
      </c>
      <c r="D16" s="9" t="s">
        <v>114</v>
      </c>
      <c r="E16" s="9" t="s">
        <v>115</v>
      </c>
      <c r="F16" s="9" t="s">
        <v>223</v>
      </c>
      <c r="G16" s="9" t="s">
        <v>224</v>
      </c>
      <c r="H16" s="17">
        <v>56.278367</v>
      </c>
      <c r="I16" s="17">
        <v>56.278367</v>
      </c>
      <c r="J16" s="17"/>
      <c r="K16" s="17"/>
      <c r="L16" s="17"/>
      <c r="M16" s="17">
        <v>56.278367</v>
      </c>
      <c r="N16" s="17"/>
      <c r="O16" s="17"/>
      <c r="P16" s="17"/>
      <c r="Q16" s="3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219</v>
      </c>
      <c r="C17" s="10" t="s">
        <v>220</v>
      </c>
      <c r="D17" s="9" t="s">
        <v>116</v>
      </c>
      <c r="E17" s="9" t="s">
        <v>117</v>
      </c>
      <c r="F17" s="9" t="s">
        <v>225</v>
      </c>
      <c r="G17" s="9" t="s">
        <v>226</v>
      </c>
      <c r="H17" s="17">
        <v>40.910893</v>
      </c>
      <c r="I17" s="17">
        <v>40.910893</v>
      </c>
      <c r="J17" s="17"/>
      <c r="K17" s="17"/>
      <c r="L17" s="17"/>
      <c r="M17" s="17">
        <v>40.910893</v>
      </c>
      <c r="N17" s="17"/>
      <c r="O17" s="17"/>
      <c r="P17" s="17"/>
      <c r="Q17" s="3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219</v>
      </c>
      <c r="C18" s="10" t="s">
        <v>220</v>
      </c>
      <c r="D18" s="9" t="s">
        <v>118</v>
      </c>
      <c r="E18" s="9" t="s">
        <v>119</v>
      </c>
      <c r="F18" s="9" t="s">
        <v>227</v>
      </c>
      <c r="G18" s="9" t="s">
        <v>228</v>
      </c>
      <c r="H18" s="17">
        <v>4.394786</v>
      </c>
      <c r="I18" s="17">
        <v>4.394786</v>
      </c>
      <c r="J18" s="17"/>
      <c r="K18" s="17"/>
      <c r="L18" s="17"/>
      <c r="M18" s="17">
        <v>4.394786</v>
      </c>
      <c r="N18" s="17"/>
      <c r="O18" s="17"/>
      <c r="P18" s="17"/>
      <c r="Q18" s="3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219</v>
      </c>
      <c r="C19" s="10" t="s">
        <v>220</v>
      </c>
      <c r="D19" s="9" t="s">
        <v>118</v>
      </c>
      <c r="E19" s="9" t="s">
        <v>119</v>
      </c>
      <c r="F19" s="9" t="s">
        <v>227</v>
      </c>
      <c r="G19" s="9" t="s">
        <v>228</v>
      </c>
      <c r="H19" s="17">
        <v>4.75</v>
      </c>
      <c r="I19" s="17">
        <v>4.75</v>
      </c>
      <c r="J19" s="17"/>
      <c r="K19" s="17"/>
      <c r="L19" s="17"/>
      <c r="M19" s="17">
        <v>4.75</v>
      </c>
      <c r="N19" s="17"/>
      <c r="O19" s="17"/>
      <c r="P19" s="17"/>
      <c r="Q19" s="3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219</v>
      </c>
      <c r="C20" s="10" t="s">
        <v>220</v>
      </c>
      <c r="D20" s="9" t="s">
        <v>124</v>
      </c>
      <c r="E20" s="9" t="s">
        <v>125</v>
      </c>
      <c r="F20" s="9" t="s">
        <v>227</v>
      </c>
      <c r="G20" s="9" t="s">
        <v>228</v>
      </c>
      <c r="H20" s="17">
        <v>5.662437</v>
      </c>
      <c r="I20" s="17">
        <v>5.662437</v>
      </c>
      <c r="J20" s="17"/>
      <c r="K20" s="17"/>
      <c r="L20" s="17"/>
      <c r="M20" s="17">
        <v>5.662437</v>
      </c>
      <c r="N20" s="17"/>
      <c r="O20" s="17"/>
      <c r="P20" s="17"/>
      <c r="Q20" s="3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229</v>
      </c>
      <c r="C21" s="10" t="s">
        <v>137</v>
      </c>
      <c r="D21" s="9" t="s">
        <v>136</v>
      </c>
      <c r="E21" s="9" t="s">
        <v>137</v>
      </c>
      <c r="F21" s="9" t="s">
        <v>230</v>
      </c>
      <c r="G21" s="9" t="s">
        <v>137</v>
      </c>
      <c r="H21" s="17">
        <v>82.356</v>
      </c>
      <c r="I21" s="17">
        <v>82.356</v>
      </c>
      <c r="J21" s="17"/>
      <c r="K21" s="17"/>
      <c r="L21" s="17"/>
      <c r="M21" s="17">
        <v>82.356</v>
      </c>
      <c r="N21" s="17"/>
      <c r="O21" s="17"/>
      <c r="P21" s="17"/>
      <c r="Q21" s="3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231</v>
      </c>
      <c r="C22" s="10" t="s">
        <v>232</v>
      </c>
      <c r="D22" s="9" t="s">
        <v>102</v>
      </c>
      <c r="E22" s="9" t="s">
        <v>103</v>
      </c>
      <c r="F22" s="9" t="s">
        <v>233</v>
      </c>
      <c r="G22" s="9" t="s">
        <v>234</v>
      </c>
      <c r="H22" s="17">
        <v>49.68</v>
      </c>
      <c r="I22" s="17">
        <v>49.68</v>
      </c>
      <c r="J22" s="17"/>
      <c r="K22" s="17"/>
      <c r="L22" s="17"/>
      <c r="M22" s="17">
        <v>49.68</v>
      </c>
      <c r="N22" s="17"/>
      <c r="O22" s="17"/>
      <c r="P22" s="17"/>
      <c r="Q22" s="3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235</v>
      </c>
      <c r="C23" s="10" t="s">
        <v>236</v>
      </c>
      <c r="D23" s="9" t="s">
        <v>124</v>
      </c>
      <c r="E23" s="9" t="s">
        <v>125</v>
      </c>
      <c r="F23" s="9" t="s">
        <v>237</v>
      </c>
      <c r="G23" s="9" t="s">
        <v>236</v>
      </c>
      <c r="H23" s="17">
        <v>14.621472</v>
      </c>
      <c r="I23" s="17">
        <v>14.621472</v>
      </c>
      <c r="J23" s="17"/>
      <c r="K23" s="17"/>
      <c r="L23" s="17"/>
      <c r="M23" s="17">
        <v>14.621472</v>
      </c>
      <c r="N23" s="17"/>
      <c r="O23" s="17"/>
      <c r="P23" s="17"/>
      <c r="Q23" s="3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238</v>
      </c>
      <c r="C24" s="10" t="s">
        <v>239</v>
      </c>
      <c r="D24" s="9" t="s">
        <v>102</v>
      </c>
      <c r="E24" s="9" t="s">
        <v>103</v>
      </c>
      <c r="F24" s="9" t="s">
        <v>240</v>
      </c>
      <c r="G24" s="9" t="s">
        <v>241</v>
      </c>
      <c r="H24" s="17">
        <v>4.14</v>
      </c>
      <c r="I24" s="17">
        <v>4.14</v>
      </c>
      <c r="J24" s="17"/>
      <c r="K24" s="17"/>
      <c r="L24" s="17"/>
      <c r="M24" s="17">
        <v>4.14</v>
      </c>
      <c r="N24" s="17"/>
      <c r="O24" s="17"/>
      <c r="P24" s="17"/>
      <c r="Q24" s="3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238</v>
      </c>
      <c r="C25" s="10" t="s">
        <v>239</v>
      </c>
      <c r="D25" s="9" t="s">
        <v>124</v>
      </c>
      <c r="E25" s="9" t="s">
        <v>125</v>
      </c>
      <c r="F25" s="9" t="s">
        <v>242</v>
      </c>
      <c r="G25" s="9" t="s">
        <v>243</v>
      </c>
      <c r="H25" s="17">
        <v>17</v>
      </c>
      <c r="I25" s="17">
        <v>17</v>
      </c>
      <c r="J25" s="17"/>
      <c r="K25" s="17"/>
      <c r="L25" s="17"/>
      <c r="M25" s="17">
        <v>17</v>
      </c>
      <c r="N25" s="17"/>
      <c r="O25" s="17"/>
      <c r="P25" s="17"/>
      <c r="Q25" s="3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238</v>
      </c>
      <c r="C26" s="10" t="s">
        <v>239</v>
      </c>
      <c r="D26" s="9" t="s">
        <v>124</v>
      </c>
      <c r="E26" s="9" t="s">
        <v>125</v>
      </c>
      <c r="F26" s="9" t="s">
        <v>244</v>
      </c>
      <c r="G26" s="9" t="s">
        <v>245</v>
      </c>
      <c r="H26" s="17">
        <v>3.96</v>
      </c>
      <c r="I26" s="17">
        <v>3.96</v>
      </c>
      <c r="J26" s="17"/>
      <c r="K26" s="17"/>
      <c r="L26" s="17"/>
      <c r="M26" s="17">
        <v>3.96</v>
      </c>
      <c r="N26" s="17"/>
      <c r="O26" s="17"/>
      <c r="P26" s="17"/>
      <c r="Q26" s="3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238</v>
      </c>
      <c r="C27" s="10" t="s">
        <v>239</v>
      </c>
      <c r="D27" s="9" t="s">
        <v>124</v>
      </c>
      <c r="E27" s="9" t="s">
        <v>125</v>
      </c>
      <c r="F27" s="9" t="s">
        <v>246</v>
      </c>
      <c r="G27" s="9" t="s">
        <v>247</v>
      </c>
      <c r="H27" s="17">
        <v>6.2</v>
      </c>
      <c r="I27" s="17">
        <v>6.2</v>
      </c>
      <c r="J27" s="17"/>
      <c r="K27" s="17"/>
      <c r="L27" s="17"/>
      <c r="M27" s="17">
        <v>6.2</v>
      </c>
      <c r="N27" s="17"/>
      <c r="O27" s="17"/>
      <c r="P27" s="17"/>
      <c r="Q27" s="3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238</v>
      </c>
      <c r="C28" s="10" t="s">
        <v>239</v>
      </c>
      <c r="D28" s="9" t="s">
        <v>124</v>
      </c>
      <c r="E28" s="9" t="s">
        <v>125</v>
      </c>
      <c r="F28" s="9" t="s">
        <v>248</v>
      </c>
      <c r="G28" s="9" t="s">
        <v>249</v>
      </c>
      <c r="H28" s="17">
        <v>1.8</v>
      </c>
      <c r="I28" s="17">
        <v>1.8</v>
      </c>
      <c r="J28" s="17"/>
      <c r="K28" s="17"/>
      <c r="L28" s="17"/>
      <c r="M28" s="17">
        <v>1.8</v>
      </c>
      <c r="N28" s="17"/>
      <c r="O28" s="17"/>
      <c r="P28" s="17"/>
      <c r="Q28" s="3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238</v>
      </c>
      <c r="C29" s="10" t="s">
        <v>239</v>
      </c>
      <c r="D29" s="9" t="s">
        <v>124</v>
      </c>
      <c r="E29" s="9" t="s">
        <v>125</v>
      </c>
      <c r="F29" s="9" t="s">
        <v>250</v>
      </c>
      <c r="G29" s="9" t="s">
        <v>251</v>
      </c>
      <c r="H29" s="17">
        <v>2.52</v>
      </c>
      <c r="I29" s="17">
        <v>2.52</v>
      </c>
      <c r="J29" s="17"/>
      <c r="K29" s="17"/>
      <c r="L29" s="17"/>
      <c r="M29" s="17">
        <v>2.52</v>
      </c>
      <c r="N29" s="17"/>
      <c r="O29" s="17"/>
      <c r="P29" s="17"/>
      <c r="Q29" s="3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238</v>
      </c>
      <c r="C30" s="10" t="s">
        <v>239</v>
      </c>
      <c r="D30" s="9" t="s">
        <v>124</v>
      </c>
      <c r="E30" s="9" t="s">
        <v>125</v>
      </c>
      <c r="F30" s="9" t="s">
        <v>252</v>
      </c>
      <c r="G30" s="9" t="s">
        <v>253</v>
      </c>
      <c r="H30" s="17">
        <v>1</v>
      </c>
      <c r="I30" s="17">
        <v>1</v>
      </c>
      <c r="J30" s="17"/>
      <c r="K30" s="17"/>
      <c r="L30" s="17"/>
      <c r="M30" s="17">
        <v>1</v>
      </c>
      <c r="N30" s="17"/>
      <c r="O30" s="17"/>
      <c r="P30" s="17"/>
      <c r="Q30" s="3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238</v>
      </c>
      <c r="C31" s="10" t="s">
        <v>239</v>
      </c>
      <c r="D31" s="9" t="s">
        <v>124</v>
      </c>
      <c r="E31" s="9" t="s">
        <v>125</v>
      </c>
      <c r="F31" s="9" t="s">
        <v>254</v>
      </c>
      <c r="G31" s="9" t="s">
        <v>255</v>
      </c>
      <c r="H31" s="17">
        <v>5.6</v>
      </c>
      <c r="I31" s="17">
        <v>5.6</v>
      </c>
      <c r="J31" s="17"/>
      <c r="K31" s="17"/>
      <c r="L31" s="17"/>
      <c r="M31" s="17">
        <v>5.6</v>
      </c>
      <c r="N31" s="17"/>
      <c r="O31" s="17"/>
      <c r="P31" s="17"/>
      <c r="Q31" s="3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84</v>
      </c>
      <c r="B32" s="9" t="s">
        <v>256</v>
      </c>
      <c r="C32" s="10" t="s">
        <v>257</v>
      </c>
      <c r="D32" s="9" t="s">
        <v>124</v>
      </c>
      <c r="E32" s="9" t="s">
        <v>125</v>
      </c>
      <c r="F32" s="9" t="s">
        <v>217</v>
      </c>
      <c r="G32" s="9" t="s">
        <v>218</v>
      </c>
      <c r="H32" s="17">
        <v>94.752</v>
      </c>
      <c r="I32" s="17">
        <v>94.752</v>
      </c>
      <c r="J32" s="17"/>
      <c r="K32" s="17"/>
      <c r="L32" s="17"/>
      <c r="M32" s="17">
        <v>94.752</v>
      </c>
      <c r="N32" s="17"/>
      <c r="O32" s="17"/>
      <c r="P32" s="17"/>
      <c r="Q32" s="3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84</v>
      </c>
      <c r="B33" s="9" t="s">
        <v>258</v>
      </c>
      <c r="C33" s="10" t="s">
        <v>259</v>
      </c>
      <c r="D33" s="9" t="s">
        <v>108</v>
      </c>
      <c r="E33" s="9" t="s">
        <v>109</v>
      </c>
      <c r="F33" s="9" t="s">
        <v>260</v>
      </c>
      <c r="G33" s="9" t="s">
        <v>261</v>
      </c>
      <c r="H33" s="17">
        <v>9.072</v>
      </c>
      <c r="I33" s="17">
        <v>9.072</v>
      </c>
      <c r="J33" s="17"/>
      <c r="K33" s="17"/>
      <c r="L33" s="17"/>
      <c r="M33" s="17">
        <v>9.072</v>
      </c>
      <c r="N33" s="17"/>
      <c r="O33" s="17"/>
      <c r="P33" s="17"/>
      <c r="Q33" s="33"/>
      <c r="R33" s="17"/>
      <c r="S33" s="17"/>
      <c r="T33" s="17"/>
      <c r="U33" s="17"/>
      <c r="V33" s="17"/>
      <c r="W33" s="17"/>
      <c r="X33" s="17"/>
    </row>
    <row r="34" ht="18.75" customHeight="1" spans="1:24">
      <c r="A34" s="12" t="s">
        <v>61</v>
      </c>
      <c r="B34" s="12"/>
      <c r="C34" s="12"/>
      <c r="D34" s="12"/>
      <c r="E34" s="12"/>
      <c r="F34" s="12"/>
      <c r="G34" s="12"/>
      <c r="H34" s="17">
        <v>1105.111795</v>
      </c>
      <c r="I34" s="17">
        <v>1105.111795</v>
      </c>
      <c r="J34" s="17"/>
      <c r="K34" s="17"/>
      <c r="L34" s="17"/>
      <c r="M34" s="17">
        <v>1105.111795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262</v>
      </c>
    </row>
    <row r="3" ht="45" customHeight="1" spans="1:23">
      <c r="A3" s="4" t="s">
        <v>263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ht="18.75" customHeight="1" spans="1:23">
      <c r="A4" s="5" t="str">
        <f>"单位名称："&amp;"澄江市梁王山县级自然保护区管护局"</f>
        <v>单位名称：澄江市梁王山县级自然保护区管护局</v>
      </c>
      <c r="B4" s="5"/>
      <c r="C4" s="5"/>
      <c r="D4" s="5"/>
      <c r="E4" s="5"/>
      <c r="F4" s="5"/>
      <c r="G4" s="5"/>
      <c r="H4" s="5"/>
      <c r="I4" s="93"/>
      <c r="J4" s="93"/>
      <c r="K4" s="93"/>
      <c r="L4" s="93"/>
      <c r="M4" s="93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264</v>
      </c>
      <c r="B5" s="13" t="s">
        <v>195</v>
      </c>
      <c r="C5" s="13" t="s">
        <v>196</v>
      </c>
      <c r="D5" s="13" t="s">
        <v>194</v>
      </c>
      <c r="E5" s="13" t="s">
        <v>197</v>
      </c>
      <c r="F5" s="13" t="s">
        <v>198</v>
      </c>
      <c r="G5" s="13" t="s">
        <v>199</v>
      </c>
      <c r="H5" s="13" t="s">
        <v>200</v>
      </c>
      <c r="I5" s="85" t="s">
        <v>61</v>
      </c>
      <c r="J5" s="85" t="s">
        <v>265</v>
      </c>
      <c r="K5" s="13"/>
      <c r="L5" s="13"/>
      <c r="M5" s="13"/>
      <c r="N5" s="13" t="s">
        <v>202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85" t="s">
        <v>203</v>
      </c>
      <c r="J6" s="85" t="s">
        <v>204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85"/>
      <c r="J7" s="85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85"/>
      <c r="J8" s="85" t="s">
        <v>63</v>
      </c>
      <c r="K8" s="13" t="s">
        <v>266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30" customHeight="1" spans="1:23">
      <c r="A10" s="9"/>
      <c r="B10" s="9"/>
      <c r="C10" s="10" t="s">
        <v>267</v>
      </c>
      <c r="D10" s="9"/>
      <c r="E10" s="9"/>
      <c r="F10" s="9"/>
      <c r="G10" s="9"/>
      <c r="H10" s="9"/>
      <c r="I10" s="11">
        <v>80.5</v>
      </c>
      <c r="J10" s="11">
        <v>80.5</v>
      </c>
      <c r="K10" s="11">
        <v>80.5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34" customHeight="1" spans="1:23">
      <c r="A11" s="9" t="s">
        <v>268</v>
      </c>
      <c r="B11" s="9" t="s">
        <v>269</v>
      </c>
      <c r="C11" s="10" t="s">
        <v>267</v>
      </c>
      <c r="D11" s="9" t="s">
        <v>84</v>
      </c>
      <c r="E11" s="9" t="s">
        <v>124</v>
      </c>
      <c r="F11" s="9" t="s">
        <v>125</v>
      </c>
      <c r="G11" s="9" t="s">
        <v>270</v>
      </c>
      <c r="H11" s="9" t="s">
        <v>271</v>
      </c>
      <c r="I11" s="11">
        <v>55.9</v>
      </c>
      <c r="J11" s="11">
        <v>55.9</v>
      </c>
      <c r="K11" s="11">
        <v>55.9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31" customHeight="1" spans="1:23">
      <c r="A12" s="9" t="s">
        <v>268</v>
      </c>
      <c r="B12" s="9" t="s">
        <v>269</v>
      </c>
      <c r="C12" s="10" t="s">
        <v>267</v>
      </c>
      <c r="D12" s="9" t="s">
        <v>84</v>
      </c>
      <c r="E12" s="9" t="s">
        <v>124</v>
      </c>
      <c r="F12" s="9" t="s">
        <v>125</v>
      </c>
      <c r="G12" s="9" t="s">
        <v>270</v>
      </c>
      <c r="H12" s="9" t="s">
        <v>271</v>
      </c>
      <c r="I12" s="11">
        <v>2.4973</v>
      </c>
      <c r="J12" s="11">
        <v>2.4973</v>
      </c>
      <c r="K12" s="11">
        <v>2.4973</v>
      </c>
      <c r="L12" s="11"/>
      <c r="M12" s="11"/>
      <c r="N12" s="11"/>
      <c r="O12" s="11"/>
      <c r="P12" s="33"/>
      <c r="Q12" s="11"/>
      <c r="R12" s="11"/>
      <c r="S12" s="11"/>
      <c r="T12" s="11"/>
      <c r="U12" s="11"/>
      <c r="V12" s="11"/>
      <c r="W12" s="11"/>
    </row>
    <row r="13" ht="37" customHeight="1" spans="1:23">
      <c r="A13" s="9" t="s">
        <v>268</v>
      </c>
      <c r="B13" s="9" t="s">
        <v>269</v>
      </c>
      <c r="C13" s="10" t="s">
        <v>267</v>
      </c>
      <c r="D13" s="9" t="s">
        <v>84</v>
      </c>
      <c r="E13" s="9" t="s">
        <v>124</v>
      </c>
      <c r="F13" s="9" t="s">
        <v>125</v>
      </c>
      <c r="G13" s="9" t="s">
        <v>272</v>
      </c>
      <c r="H13" s="9" t="s">
        <v>273</v>
      </c>
      <c r="I13" s="11">
        <v>2.6027</v>
      </c>
      <c r="J13" s="11">
        <v>2.6027</v>
      </c>
      <c r="K13" s="11">
        <v>2.6027</v>
      </c>
      <c r="L13" s="11"/>
      <c r="M13" s="11"/>
      <c r="N13" s="11"/>
      <c r="O13" s="11"/>
      <c r="P13" s="33"/>
      <c r="Q13" s="11"/>
      <c r="R13" s="11"/>
      <c r="S13" s="11"/>
      <c r="T13" s="11"/>
      <c r="U13" s="11"/>
      <c r="V13" s="11"/>
      <c r="W13" s="11"/>
    </row>
    <row r="14" ht="28" customHeight="1" spans="1:23">
      <c r="A14" s="9" t="s">
        <v>268</v>
      </c>
      <c r="B14" s="9" t="s">
        <v>269</v>
      </c>
      <c r="C14" s="10" t="s">
        <v>267</v>
      </c>
      <c r="D14" s="9" t="s">
        <v>84</v>
      </c>
      <c r="E14" s="9" t="s">
        <v>124</v>
      </c>
      <c r="F14" s="9" t="s">
        <v>125</v>
      </c>
      <c r="G14" s="9" t="s">
        <v>272</v>
      </c>
      <c r="H14" s="9" t="s">
        <v>273</v>
      </c>
      <c r="I14" s="11">
        <v>10</v>
      </c>
      <c r="J14" s="11">
        <v>10</v>
      </c>
      <c r="K14" s="11">
        <v>10</v>
      </c>
      <c r="L14" s="11"/>
      <c r="M14" s="11"/>
      <c r="N14" s="11"/>
      <c r="O14" s="11"/>
      <c r="P14" s="33"/>
      <c r="Q14" s="11"/>
      <c r="R14" s="11"/>
      <c r="S14" s="11"/>
      <c r="T14" s="11"/>
      <c r="U14" s="11"/>
      <c r="V14" s="11"/>
      <c r="W14" s="11"/>
    </row>
    <row r="15" ht="33" customHeight="1" spans="1:23">
      <c r="A15" s="9" t="s">
        <v>268</v>
      </c>
      <c r="B15" s="9" t="s">
        <v>269</v>
      </c>
      <c r="C15" s="10" t="s">
        <v>267</v>
      </c>
      <c r="D15" s="9" t="s">
        <v>84</v>
      </c>
      <c r="E15" s="9" t="s">
        <v>124</v>
      </c>
      <c r="F15" s="9" t="s">
        <v>125</v>
      </c>
      <c r="G15" s="9" t="s">
        <v>274</v>
      </c>
      <c r="H15" s="9" t="s">
        <v>275</v>
      </c>
      <c r="I15" s="11">
        <v>9.5</v>
      </c>
      <c r="J15" s="11">
        <v>9.5</v>
      </c>
      <c r="K15" s="11">
        <v>9.5</v>
      </c>
      <c r="L15" s="11"/>
      <c r="M15" s="11"/>
      <c r="N15" s="11"/>
      <c r="O15" s="11"/>
      <c r="P15" s="33"/>
      <c r="Q15" s="11"/>
      <c r="R15" s="11"/>
      <c r="S15" s="11"/>
      <c r="T15" s="11"/>
      <c r="U15" s="11"/>
      <c r="V15" s="11"/>
      <c r="W15" s="11"/>
    </row>
    <row r="16" ht="18.75" customHeight="1" spans="1:23">
      <c r="A16" s="33"/>
      <c r="B16" s="33"/>
      <c r="C16" s="10" t="s">
        <v>276</v>
      </c>
      <c r="D16" s="33"/>
      <c r="E16" s="33"/>
      <c r="F16" s="33"/>
      <c r="G16" s="33"/>
      <c r="H16" s="33"/>
      <c r="I16" s="11">
        <v>80</v>
      </c>
      <c r="J16" s="11"/>
      <c r="K16" s="11"/>
      <c r="L16" s="11"/>
      <c r="M16" s="11"/>
      <c r="N16" s="11"/>
      <c r="O16" s="11"/>
      <c r="P16" s="33"/>
      <c r="Q16" s="11"/>
      <c r="R16" s="11">
        <v>80</v>
      </c>
      <c r="S16" s="11"/>
      <c r="T16" s="11"/>
      <c r="U16" s="11"/>
      <c r="V16" s="11"/>
      <c r="W16" s="11">
        <v>80</v>
      </c>
    </row>
    <row r="17" ht="18.75" customHeight="1" spans="1:23">
      <c r="A17" s="9" t="s">
        <v>277</v>
      </c>
      <c r="B17" s="9" t="s">
        <v>278</v>
      </c>
      <c r="C17" s="10" t="s">
        <v>276</v>
      </c>
      <c r="D17" s="9" t="s">
        <v>84</v>
      </c>
      <c r="E17" s="9" t="s">
        <v>124</v>
      </c>
      <c r="F17" s="9" t="s">
        <v>125</v>
      </c>
      <c r="G17" s="9" t="s">
        <v>272</v>
      </c>
      <c r="H17" s="9" t="s">
        <v>273</v>
      </c>
      <c r="I17" s="11">
        <v>30</v>
      </c>
      <c r="J17" s="11"/>
      <c r="K17" s="11"/>
      <c r="L17" s="11"/>
      <c r="M17" s="11"/>
      <c r="N17" s="11"/>
      <c r="O17" s="11"/>
      <c r="P17" s="33"/>
      <c r="Q17" s="11"/>
      <c r="R17" s="11">
        <v>30</v>
      </c>
      <c r="S17" s="11"/>
      <c r="T17" s="11"/>
      <c r="U17" s="11"/>
      <c r="V17" s="11"/>
      <c r="W17" s="11">
        <v>30</v>
      </c>
    </row>
    <row r="18" ht="18.75" customHeight="1" spans="1:23">
      <c r="A18" s="9" t="s">
        <v>277</v>
      </c>
      <c r="B18" s="9" t="s">
        <v>278</v>
      </c>
      <c r="C18" s="10" t="s">
        <v>276</v>
      </c>
      <c r="D18" s="9" t="s">
        <v>84</v>
      </c>
      <c r="E18" s="9" t="s">
        <v>130</v>
      </c>
      <c r="F18" s="9" t="s">
        <v>131</v>
      </c>
      <c r="G18" s="9" t="s">
        <v>270</v>
      </c>
      <c r="H18" s="9" t="s">
        <v>271</v>
      </c>
      <c r="I18" s="11">
        <v>50</v>
      </c>
      <c r="J18" s="11"/>
      <c r="K18" s="11"/>
      <c r="L18" s="11"/>
      <c r="M18" s="11"/>
      <c r="N18" s="11"/>
      <c r="O18" s="11"/>
      <c r="P18" s="33"/>
      <c r="Q18" s="11"/>
      <c r="R18" s="11">
        <v>50</v>
      </c>
      <c r="S18" s="11"/>
      <c r="T18" s="11"/>
      <c r="U18" s="11"/>
      <c r="V18" s="11"/>
      <c r="W18" s="11">
        <v>50</v>
      </c>
    </row>
    <row r="19" ht="18.75" customHeight="1" spans="1:23">
      <c r="A19" s="12" t="s">
        <v>61</v>
      </c>
      <c r="B19" s="12"/>
      <c r="C19" s="12"/>
      <c r="D19" s="12"/>
      <c r="E19" s="12"/>
      <c r="F19" s="12"/>
      <c r="G19" s="12"/>
      <c r="H19" s="12"/>
      <c r="I19" s="11">
        <v>160.5</v>
      </c>
      <c r="J19" s="11">
        <v>80.5</v>
      </c>
      <c r="K19" s="11">
        <v>80.5</v>
      </c>
      <c r="L19" s="11"/>
      <c r="M19" s="11"/>
      <c r="N19" s="11"/>
      <c r="O19" s="11"/>
      <c r="P19" s="11"/>
      <c r="Q19" s="11"/>
      <c r="R19" s="11">
        <v>80</v>
      </c>
      <c r="S19" s="11"/>
      <c r="T19" s="11"/>
      <c r="U19" s="11"/>
      <c r="V19" s="11"/>
      <c r="W19" s="11">
        <v>80</v>
      </c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69"/>
      <c r="B1" s="69"/>
      <c r="C1" s="69"/>
      <c r="D1" s="69"/>
      <c r="E1" s="69"/>
      <c r="F1" s="69"/>
      <c r="G1" s="69"/>
      <c r="H1" s="69"/>
      <c r="I1" s="69"/>
      <c r="J1" s="69"/>
    </row>
    <row r="2" customHeight="1" spans="1:10">
      <c r="A2" s="40" t="s">
        <v>279</v>
      </c>
      <c r="B2" s="40"/>
      <c r="C2" s="40"/>
      <c r="D2" s="40"/>
      <c r="E2" s="40"/>
      <c r="F2" s="40"/>
      <c r="G2" s="40"/>
      <c r="H2" s="40"/>
      <c r="I2" s="40"/>
      <c r="J2" s="40"/>
    </row>
    <row r="3" ht="45" customHeight="1" spans="1:10">
      <c r="A3" s="70" t="s">
        <v>280</v>
      </c>
      <c r="B3" s="70"/>
      <c r="C3" s="70"/>
      <c r="D3" s="70"/>
      <c r="E3" s="70"/>
      <c r="F3" s="70"/>
      <c r="G3" s="70"/>
      <c r="H3" s="70"/>
      <c r="I3" s="70"/>
      <c r="J3" s="70"/>
    </row>
    <row r="4" ht="20.25" customHeight="1" spans="1:10">
      <c r="A4" s="35" t="str">
        <f>"单位名称："&amp;"澄江市梁王山县级自然保护区管护局"</f>
        <v>单位名称：澄江市梁王山县级自然保护区管护局</v>
      </c>
      <c r="B4" s="35"/>
      <c r="C4" s="35"/>
      <c r="D4" s="35"/>
      <c r="E4" s="35"/>
      <c r="F4" s="35"/>
      <c r="G4" s="35"/>
      <c r="H4" s="35"/>
      <c r="I4" s="35"/>
      <c r="J4" s="35"/>
    </row>
    <row r="5" ht="20.25" customHeight="1" spans="1:10">
      <c r="A5" s="71" t="s">
        <v>281</v>
      </c>
      <c r="B5" s="71" t="s">
        <v>282</v>
      </c>
      <c r="C5" s="71" t="s">
        <v>283</v>
      </c>
      <c r="D5" s="71" t="s">
        <v>284</v>
      </c>
      <c r="E5" s="71" t="s">
        <v>285</v>
      </c>
      <c r="F5" s="71" t="s">
        <v>286</v>
      </c>
      <c r="G5" s="71" t="s">
        <v>287</v>
      </c>
      <c r="H5" s="71" t="s">
        <v>288</v>
      </c>
      <c r="I5" s="71" t="s">
        <v>289</v>
      </c>
      <c r="J5" s="71" t="s">
        <v>290</v>
      </c>
    </row>
    <row r="6" ht="46.5" customHeight="1" spans="1:10">
      <c r="A6" s="71"/>
      <c r="B6" s="71"/>
      <c r="C6" s="71"/>
      <c r="D6" s="71"/>
      <c r="E6" s="71"/>
      <c r="F6" s="71"/>
      <c r="G6" s="71"/>
      <c r="H6" s="71"/>
      <c r="I6" s="71"/>
      <c r="J6" s="71"/>
    </row>
    <row r="7" ht="20.25" customHeight="1" spans="1:10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</row>
    <row r="8" ht="20.25" customHeight="1" spans="1:10">
      <c r="A8" t="s">
        <v>84</v>
      </c>
      <c r="B8" s="33"/>
      <c r="C8" s="33"/>
      <c r="E8" s="73"/>
      <c r="F8" s="73"/>
      <c r="G8" s="73"/>
      <c r="H8" s="73"/>
      <c r="I8" s="73"/>
      <c r="J8" s="73"/>
    </row>
    <row r="9" ht="74" customHeight="1" spans="1:10">
      <c r="A9" s="89" t="s">
        <v>267</v>
      </c>
      <c r="B9" s="33" t="s">
        <v>291</v>
      </c>
      <c r="C9" s="34"/>
      <c r="D9" s="34"/>
      <c r="E9" s="73"/>
      <c r="F9" s="73"/>
      <c r="G9" s="73"/>
      <c r="H9" s="73"/>
      <c r="I9" s="73"/>
      <c r="J9" s="73"/>
    </row>
    <row r="10" ht="29" customHeight="1" spans="1:10">
      <c r="A10" s="33"/>
      <c r="B10" s="33"/>
      <c r="C10" s="33" t="s">
        <v>292</v>
      </c>
      <c r="D10" s="90" t="s">
        <v>293</v>
      </c>
      <c r="E10" s="91" t="s">
        <v>294</v>
      </c>
      <c r="F10" s="78" t="s">
        <v>295</v>
      </c>
      <c r="G10" s="34" t="s">
        <v>296</v>
      </c>
      <c r="H10" s="78" t="s">
        <v>297</v>
      </c>
      <c r="I10" s="78" t="s">
        <v>298</v>
      </c>
      <c r="J10" s="91" t="s">
        <v>299</v>
      </c>
    </row>
    <row r="11" ht="20.25" customHeight="1" spans="1:10">
      <c r="A11" s="33"/>
      <c r="B11" s="33"/>
      <c r="C11" s="33" t="s">
        <v>292</v>
      </c>
      <c r="D11" s="90" t="s">
        <v>300</v>
      </c>
      <c r="E11" s="91" t="s">
        <v>301</v>
      </c>
      <c r="F11" s="78" t="s">
        <v>302</v>
      </c>
      <c r="G11" s="34" t="s">
        <v>75</v>
      </c>
      <c r="H11" s="78" t="s">
        <v>303</v>
      </c>
      <c r="I11" s="78" t="s">
        <v>298</v>
      </c>
      <c r="J11" s="91" t="s">
        <v>304</v>
      </c>
    </row>
    <row r="12" ht="20.25" customHeight="1" spans="1:10">
      <c r="A12" s="33"/>
      <c r="B12" s="33"/>
      <c r="C12" s="33" t="s">
        <v>292</v>
      </c>
      <c r="D12" s="90" t="s">
        <v>305</v>
      </c>
      <c r="E12" s="91" t="s">
        <v>306</v>
      </c>
      <c r="F12" s="78" t="s">
        <v>295</v>
      </c>
      <c r="G12" s="34" t="s">
        <v>307</v>
      </c>
      <c r="H12" s="78" t="s">
        <v>308</v>
      </c>
      <c r="I12" s="78" t="s">
        <v>298</v>
      </c>
      <c r="J12" s="91" t="s">
        <v>309</v>
      </c>
    </row>
    <row r="13" ht="46" customHeight="1" spans="1:10">
      <c r="A13" s="33"/>
      <c r="B13" s="33"/>
      <c r="C13" s="33" t="s">
        <v>310</v>
      </c>
      <c r="D13" s="90" t="s">
        <v>311</v>
      </c>
      <c r="E13" s="91" t="s">
        <v>312</v>
      </c>
      <c r="F13" s="78" t="s">
        <v>302</v>
      </c>
      <c r="G13" s="34" t="s">
        <v>313</v>
      </c>
      <c r="H13" s="78" t="s">
        <v>308</v>
      </c>
      <c r="I13" s="78" t="s">
        <v>298</v>
      </c>
      <c r="J13" s="91" t="s">
        <v>314</v>
      </c>
    </row>
    <row r="14" ht="40" customHeight="1" spans="1:10">
      <c r="A14" s="33"/>
      <c r="B14" s="33"/>
      <c r="C14" s="33" t="s">
        <v>315</v>
      </c>
      <c r="D14" s="90" t="s">
        <v>316</v>
      </c>
      <c r="E14" s="91" t="s">
        <v>317</v>
      </c>
      <c r="F14" s="78" t="s">
        <v>295</v>
      </c>
      <c r="G14" s="34" t="s">
        <v>318</v>
      </c>
      <c r="H14" s="78" t="s">
        <v>308</v>
      </c>
      <c r="I14" s="78" t="s">
        <v>298</v>
      </c>
      <c r="J14" s="91" t="s">
        <v>319</v>
      </c>
    </row>
    <row r="15" ht="60" customHeight="1" spans="1:10">
      <c r="A15" s="89" t="s">
        <v>276</v>
      </c>
      <c r="B15" s="33" t="s">
        <v>320</v>
      </c>
      <c r="C15" s="33"/>
      <c r="D15" s="33"/>
      <c r="E15" s="33"/>
      <c r="F15" s="33"/>
      <c r="G15" s="33"/>
      <c r="H15" s="33"/>
      <c r="I15" s="33"/>
      <c r="J15" s="33"/>
    </row>
    <row r="16" ht="20.25" customHeight="1" spans="1:10">
      <c r="A16" s="33"/>
      <c r="B16" s="33"/>
      <c r="C16" s="33" t="s">
        <v>292</v>
      </c>
      <c r="D16" s="90" t="s">
        <v>293</v>
      </c>
      <c r="E16" s="91" t="s">
        <v>321</v>
      </c>
      <c r="F16" s="78" t="s">
        <v>295</v>
      </c>
      <c r="G16" s="34" t="s">
        <v>322</v>
      </c>
      <c r="H16" s="78" t="s">
        <v>323</v>
      </c>
      <c r="I16" s="78" t="s">
        <v>298</v>
      </c>
      <c r="J16" s="91" t="s">
        <v>324</v>
      </c>
    </row>
    <row r="17" ht="20.25" customHeight="1" spans="1:10">
      <c r="A17" s="33"/>
      <c r="B17" s="33"/>
      <c r="C17" s="33" t="s">
        <v>292</v>
      </c>
      <c r="D17" s="90" t="s">
        <v>293</v>
      </c>
      <c r="E17" s="91" t="s">
        <v>325</v>
      </c>
      <c r="F17" s="78" t="s">
        <v>295</v>
      </c>
      <c r="G17" s="34" t="s">
        <v>326</v>
      </c>
      <c r="H17" s="78" t="s">
        <v>323</v>
      </c>
      <c r="I17" s="78" t="s">
        <v>298</v>
      </c>
      <c r="J17" s="91" t="s">
        <v>327</v>
      </c>
    </row>
    <row r="18" ht="20.25" customHeight="1" spans="1:10">
      <c r="A18" s="33"/>
      <c r="B18" s="33"/>
      <c r="C18" s="33" t="s">
        <v>292</v>
      </c>
      <c r="D18" s="90" t="s">
        <v>300</v>
      </c>
      <c r="E18" s="91" t="s">
        <v>328</v>
      </c>
      <c r="F18" s="78" t="s">
        <v>295</v>
      </c>
      <c r="G18" s="34" t="s">
        <v>329</v>
      </c>
      <c r="H18" s="78" t="s">
        <v>308</v>
      </c>
      <c r="I18" s="78" t="s">
        <v>298</v>
      </c>
      <c r="J18" s="91" t="s">
        <v>330</v>
      </c>
    </row>
    <row r="19" ht="20.25" customHeight="1" spans="1:10">
      <c r="A19" s="33"/>
      <c r="B19" s="33"/>
      <c r="C19" s="33" t="s">
        <v>292</v>
      </c>
      <c r="D19" s="90" t="s">
        <v>300</v>
      </c>
      <c r="E19" s="91" t="s">
        <v>331</v>
      </c>
      <c r="F19" s="78" t="s">
        <v>295</v>
      </c>
      <c r="G19" s="34" t="s">
        <v>332</v>
      </c>
      <c r="H19" s="78" t="s">
        <v>308</v>
      </c>
      <c r="I19" s="78" t="s">
        <v>298</v>
      </c>
      <c r="J19" s="91" t="s">
        <v>333</v>
      </c>
    </row>
    <row r="20" ht="20.25" customHeight="1" spans="1:10">
      <c r="A20" s="33"/>
      <c r="B20" s="33"/>
      <c r="C20" s="33" t="s">
        <v>310</v>
      </c>
      <c r="D20" s="90" t="s">
        <v>311</v>
      </c>
      <c r="E20" s="91" t="s">
        <v>334</v>
      </c>
      <c r="F20" s="78" t="s">
        <v>295</v>
      </c>
      <c r="G20" s="34" t="s">
        <v>335</v>
      </c>
      <c r="H20" s="78" t="s">
        <v>336</v>
      </c>
      <c r="I20" s="78" t="s">
        <v>298</v>
      </c>
      <c r="J20" s="91" t="s">
        <v>337</v>
      </c>
    </row>
    <row r="21" ht="20.25" customHeight="1" spans="1:10">
      <c r="A21" s="33"/>
      <c r="B21" s="33"/>
      <c r="C21" s="33" t="s">
        <v>315</v>
      </c>
      <c r="D21" s="90" t="s">
        <v>316</v>
      </c>
      <c r="E21" s="91" t="s">
        <v>338</v>
      </c>
      <c r="F21" s="78" t="s">
        <v>295</v>
      </c>
      <c r="G21" s="34" t="s">
        <v>329</v>
      </c>
      <c r="H21" s="78" t="s">
        <v>308</v>
      </c>
      <c r="I21" s="78" t="s">
        <v>298</v>
      </c>
      <c r="J21" s="91" t="s">
        <v>339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81" t="s">
        <v>340</v>
      </c>
    </row>
    <row r="3" ht="37.5" customHeight="1" spans="1:6">
      <c r="A3" s="4" t="s">
        <v>341</v>
      </c>
      <c r="B3" s="4"/>
      <c r="C3" s="4"/>
      <c r="D3" s="4"/>
      <c r="E3" s="4"/>
      <c r="F3" s="4"/>
    </row>
    <row r="4" ht="18.75" customHeight="1" spans="1:6">
      <c r="A4" s="82" t="str">
        <f>"单位名称："&amp;"澄江市梁王山县级自然保护区管护局"</f>
        <v>单位名称：澄江市梁王山县级自然保护区管护局</v>
      </c>
      <c r="B4" s="82"/>
      <c r="C4" s="82"/>
      <c r="D4" s="83"/>
      <c r="E4" s="83"/>
      <c r="F4" s="84" t="s">
        <v>58</v>
      </c>
    </row>
    <row r="5" ht="18.75" customHeight="1" spans="1:6">
      <c r="A5" s="13" t="s">
        <v>342</v>
      </c>
      <c r="B5" s="13" t="s">
        <v>87</v>
      </c>
      <c r="C5" s="13" t="s">
        <v>88</v>
      </c>
      <c r="D5" s="85" t="s">
        <v>343</v>
      </c>
      <c r="E5" s="85"/>
      <c r="F5" s="85"/>
    </row>
    <row r="6" ht="18.75" customHeight="1" spans="1:6">
      <c r="A6" s="13" t="s">
        <v>87</v>
      </c>
      <c r="B6" s="13" t="s">
        <v>87</v>
      </c>
      <c r="C6" s="13" t="s">
        <v>88</v>
      </c>
      <c r="D6" s="85" t="s">
        <v>63</v>
      </c>
      <c r="E6" s="85" t="s">
        <v>90</v>
      </c>
      <c r="F6" s="85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86" t="s">
        <v>140</v>
      </c>
      <c r="B9" s="86"/>
      <c r="C9" s="86"/>
      <c r="D9" s="87"/>
      <c r="E9" s="87"/>
      <c r="F9" s="87"/>
    </row>
    <row r="10" customHeight="1" spans="1:1">
      <c r="A10" s="88" t="s">
        <v>344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8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customHeight="1" spans="1:17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40" t="s">
        <v>345</v>
      </c>
    </row>
    <row r="3" ht="45" customHeight="1" spans="1:17">
      <c r="A3" s="70" t="s">
        <v>346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9"/>
      <c r="O3" s="79"/>
      <c r="P3" s="79"/>
      <c r="Q3" s="79"/>
    </row>
    <row r="4" ht="20.25" customHeight="1" spans="1:17">
      <c r="A4" s="35" t="str">
        <f>"单位名称："&amp;"澄江市梁王山县级自然保护区管护局"</f>
        <v>单位名称：澄江市梁王山县级自然保护区管护局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40" t="s">
        <v>58</v>
      </c>
    </row>
    <row r="5" ht="20.25" customHeight="1" spans="1:17">
      <c r="A5" s="39" t="s">
        <v>347</v>
      </c>
      <c r="B5" s="39" t="s">
        <v>348</v>
      </c>
      <c r="C5" s="39" t="s">
        <v>349</v>
      </c>
      <c r="D5" s="39" t="s">
        <v>350</v>
      </c>
      <c r="E5" s="39" t="s">
        <v>351</v>
      </c>
      <c r="F5" s="39" t="s">
        <v>352</v>
      </c>
      <c r="G5" s="39" t="s">
        <v>201</v>
      </c>
      <c r="H5" s="39"/>
      <c r="I5" s="39"/>
      <c r="J5" s="39"/>
      <c r="K5" s="39"/>
      <c r="L5" s="39"/>
      <c r="M5" s="39"/>
      <c r="N5" s="39"/>
      <c r="O5" s="39"/>
      <c r="P5" s="39"/>
      <c r="Q5" s="39"/>
    </row>
    <row r="6" ht="20.25" customHeight="1" spans="1:17">
      <c r="A6" s="39" t="s">
        <v>353</v>
      </c>
      <c r="B6" s="39" t="s">
        <v>348</v>
      </c>
      <c r="C6" s="39" t="s">
        <v>349</v>
      </c>
      <c r="D6" s="39" t="s">
        <v>350</v>
      </c>
      <c r="E6" s="39" t="s">
        <v>351</v>
      </c>
      <c r="F6" s="39" t="s">
        <v>352</v>
      </c>
      <c r="G6" s="39" t="s">
        <v>61</v>
      </c>
      <c r="H6" s="39" t="s">
        <v>64</v>
      </c>
      <c r="I6" s="39" t="s">
        <v>354</v>
      </c>
      <c r="J6" s="39" t="s">
        <v>355</v>
      </c>
      <c r="K6" s="39" t="s">
        <v>67</v>
      </c>
      <c r="L6" s="39" t="s">
        <v>68</v>
      </c>
      <c r="M6" s="39" t="s">
        <v>68</v>
      </c>
      <c r="N6" s="39"/>
      <c r="O6" s="39"/>
      <c r="P6" s="39"/>
      <c r="Q6" s="39"/>
    </row>
    <row r="7" ht="32.4" customHeight="1" spans="1:17">
      <c r="A7" s="39"/>
      <c r="B7" s="39"/>
      <c r="C7" s="39"/>
      <c r="D7" s="39"/>
      <c r="E7" s="39"/>
      <c r="F7" s="39"/>
      <c r="G7" s="39"/>
      <c r="H7" s="39" t="s">
        <v>63</v>
      </c>
      <c r="I7" s="39"/>
      <c r="J7" s="39"/>
      <c r="K7" s="39"/>
      <c r="L7" s="39" t="s">
        <v>63</v>
      </c>
      <c r="M7" s="39" t="s">
        <v>69</v>
      </c>
      <c r="N7" s="39" t="s">
        <v>70</v>
      </c>
      <c r="O7" s="80" t="s">
        <v>71</v>
      </c>
      <c r="P7" s="80" t="s">
        <v>72</v>
      </c>
      <c r="Q7" s="80" t="s">
        <v>73</v>
      </c>
    </row>
    <row r="8" ht="20.25" customHeight="1" spans="1:17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</row>
    <row r="9" ht="20.25" customHeight="1" spans="1:17">
      <c r="A9" s="77" t="s">
        <v>267</v>
      </c>
      <c r="B9" s="33"/>
      <c r="C9" s="33"/>
      <c r="D9" s="73"/>
      <c r="E9" s="73"/>
      <c r="F9" s="73">
        <v>3</v>
      </c>
      <c r="G9" s="73">
        <v>9.5</v>
      </c>
      <c r="H9" s="73">
        <v>9.5</v>
      </c>
      <c r="I9" s="73"/>
      <c r="J9" s="74"/>
      <c r="K9" s="74"/>
      <c r="L9" s="73"/>
      <c r="M9" s="73"/>
      <c r="N9" s="73"/>
      <c r="O9" s="73"/>
      <c r="P9" s="73"/>
      <c r="Q9" s="73"/>
    </row>
    <row r="10" ht="20.25" customHeight="1" spans="1:17">
      <c r="A10" s="33"/>
      <c r="B10" s="33" t="s">
        <v>356</v>
      </c>
      <c r="C10" s="33" t="str">
        <f>"C23120302"&amp;"  "&amp;"车辆加油、添加燃料服务"</f>
        <v>C23120302  车辆加油、添加燃料服务</v>
      </c>
      <c r="D10" s="78" t="s">
        <v>357</v>
      </c>
      <c r="E10" s="34">
        <v>1</v>
      </c>
      <c r="F10" s="73"/>
      <c r="G10" s="73">
        <v>5</v>
      </c>
      <c r="H10" s="74">
        <v>5</v>
      </c>
      <c r="I10" s="74"/>
      <c r="J10" s="74"/>
      <c r="K10" s="74"/>
      <c r="L10" s="73"/>
      <c r="M10" s="73"/>
      <c r="N10" s="73"/>
      <c r="O10" s="73"/>
      <c r="P10" s="73"/>
      <c r="Q10" s="73"/>
    </row>
    <row r="11" ht="20.25" customHeight="1" spans="1:17">
      <c r="A11" s="33"/>
      <c r="B11" s="33" t="s">
        <v>358</v>
      </c>
      <c r="C11" s="33" t="str">
        <f>"C23120301"&amp;"  "&amp;"车辆维修和保养服务"</f>
        <v>C23120301  车辆维修和保养服务</v>
      </c>
      <c r="D11" s="78" t="s">
        <v>357</v>
      </c>
      <c r="E11" s="34">
        <v>1</v>
      </c>
      <c r="F11" s="73">
        <v>3</v>
      </c>
      <c r="G11" s="73">
        <v>3</v>
      </c>
      <c r="H11" s="74">
        <v>3</v>
      </c>
      <c r="I11" s="74"/>
      <c r="J11" s="74"/>
      <c r="K11" s="74"/>
      <c r="L11" s="73"/>
      <c r="M11" s="73"/>
      <c r="N11" s="73"/>
      <c r="O11" s="73"/>
      <c r="P11" s="73"/>
      <c r="Q11" s="73"/>
    </row>
    <row r="12" ht="20.25" customHeight="1" spans="1:17">
      <c r="A12" s="33"/>
      <c r="B12" s="33" t="s">
        <v>359</v>
      </c>
      <c r="C12" s="33" t="str">
        <f>"C1804010201"&amp;"  "&amp;"机动车保险服务"</f>
        <v>C1804010201  机动车保险服务</v>
      </c>
      <c r="D12" s="78" t="s">
        <v>357</v>
      </c>
      <c r="E12" s="34">
        <v>1</v>
      </c>
      <c r="F12" s="73"/>
      <c r="G12" s="73">
        <v>1.5</v>
      </c>
      <c r="H12" s="74">
        <v>1.5</v>
      </c>
      <c r="I12" s="74"/>
      <c r="J12" s="74"/>
      <c r="K12" s="74"/>
      <c r="L12" s="73"/>
      <c r="M12" s="73"/>
      <c r="N12" s="73"/>
      <c r="O12" s="73"/>
      <c r="P12" s="73"/>
      <c r="Q12" s="73"/>
    </row>
    <row r="13" ht="20.25" customHeight="1" spans="1:17">
      <c r="A13" s="77" t="s">
        <v>239</v>
      </c>
      <c r="B13" s="33"/>
      <c r="C13" s="33"/>
      <c r="D13" s="33"/>
      <c r="E13" s="33"/>
      <c r="F13" s="73">
        <v>1.86</v>
      </c>
      <c r="G13" s="73">
        <v>1.86</v>
      </c>
      <c r="H13" s="73">
        <v>1.86</v>
      </c>
      <c r="I13" s="73"/>
      <c r="J13" s="74"/>
      <c r="K13" s="74"/>
      <c r="L13" s="73"/>
      <c r="M13" s="73"/>
      <c r="N13" s="73"/>
      <c r="O13" s="73"/>
      <c r="P13" s="73"/>
      <c r="Q13" s="73"/>
    </row>
    <row r="14" ht="20.25" customHeight="1" spans="1:17">
      <c r="A14" s="33"/>
      <c r="B14" s="33" t="s">
        <v>360</v>
      </c>
      <c r="C14" s="33" t="str">
        <f>"A02020600"&amp;"  "&amp;"执法记录仪"</f>
        <v>A02020600  执法记录仪</v>
      </c>
      <c r="D14" s="78" t="s">
        <v>361</v>
      </c>
      <c r="E14" s="34">
        <v>2</v>
      </c>
      <c r="F14" s="73">
        <v>0.2</v>
      </c>
      <c r="G14" s="73">
        <v>0.2</v>
      </c>
      <c r="H14" s="74">
        <v>0.2</v>
      </c>
      <c r="I14" s="74"/>
      <c r="J14" s="74"/>
      <c r="K14" s="74"/>
      <c r="L14" s="73"/>
      <c r="M14" s="73"/>
      <c r="N14" s="73"/>
      <c r="O14" s="73"/>
      <c r="P14" s="73"/>
      <c r="Q14" s="73"/>
    </row>
    <row r="15" ht="20.25" customHeight="1" spans="1:17">
      <c r="A15" s="33"/>
      <c r="B15" s="33" t="s">
        <v>362</v>
      </c>
      <c r="C15" s="33" t="str">
        <f>"A02010105"&amp;"  "&amp;"台式计算机"</f>
        <v>A02010105  台式计算机</v>
      </c>
      <c r="D15" s="78" t="s">
        <v>361</v>
      </c>
      <c r="E15" s="34">
        <v>2</v>
      </c>
      <c r="F15" s="73">
        <v>1.2</v>
      </c>
      <c r="G15" s="73">
        <v>1.2</v>
      </c>
      <c r="H15" s="74">
        <v>1.2</v>
      </c>
      <c r="I15" s="74"/>
      <c r="J15" s="74"/>
      <c r="K15" s="74"/>
      <c r="L15" s="73"/>
      <c r="M15" s="73"/>
      <c r="N15" s="73"/>
      <c r="O15" s="73"/>
      <c r="P15" s="73"/>
      <c r="Q15" s="73"/>
    </row>
    <row r="16" ht="20.25" customHeight="1" spans="1:17">
      <c r="A16" s="33"/>
      <c r="B16" s="33" t="s">
        <v>363</v>
      </c>
      <c r="C16" s="33" t="str">
        <f>"A05010502"&amp;"  "&amp;"文件柜"</f>
        <v>A05010502  文件柜</v>
      </c>
      <c r="D16" s="78" t="s">
        <v>364</v>
      </c>
      <c r="E16" s="34">
        <v>2</v>
      </c>
      <c r="F16" s="73">
        <v>0.16</v>
      </c>
      <c r="G16" s="73">
        <v>0.16</v>
      </c>
      <c r="H16" s="74">
        <v>0.16</v>
      </c>
      <c r="I16" s="74"/>
      <c r="J16" s="74"/>
      <c r="K16" s="74"/>
      <c r="L16" s="73"/>
      <c r="M16" s="73"/>
      <c r="N16" s="73"/>
      <c r="O16" s="73"/>
      <c r="P16" s="73"/>
      <c r="Q16" s="73"/>
    </row>
    <row r="17" ht="20.25" customHeight="1" spans="1:17">
      <c r="A17" s="33"/>
      <c r="B17" s="33" t="s">
        <v>365</v>
      </c>
      <c r="C17" s="33" t="str">
        <f>"A05040101"&amp;"  "&amp;"复印纸"</f>
        <v>A05040101  复印纸</v>
      </c>
      <c r="D17" s="78" t="s">
        <v>366</v>
      </c>
      <c r="E17" s="34">
        <v>20</v>
      </c>
      <c r="F17" s="73">
        <v>0.3</v>
      </c>
      <c r="G17" s="73">
        <v>0.3</v>
      </c>
      <c r="H17" s="74">
        <v>0.3</v>
      </c>
      <c r="I17" s="74"/>
      <c r="J17" s="74"/>
      <c r="K17" s="74"/>
      <c r="L17" s="73"/>
      <c r="M17" s="73"/>
      <c r="N17" s="73"/>
      <c r="O17" s="73"/>
      <c r="P17" s="73"/>
      <c r="Q17" s="73"/>
    </row>
    <row r="18" ht="20.25" customHeight="1" spans="1:17">
      <c r="A18" s="34" t="s">
        <v>61</v>
      </c>
      <c r="B18" s="34"/>
      <c r="C18" s="34"/>
      <c r="D18" s="78"/>
      <c r="E18" s="78"/>
      <c r="F18" s="73">
        <v>4.86</v>
      </c>
      <c r="G18" s="73">
        <v>11.36</v>
      </c>
      <c r="H18" s="73">
        <v>11.36</v>
      </c>
      <c r="I18" s="73"/>
      <c r="J18" s="73"/>
      <c r="K18" s="73"/>
      <c r="L18" s="73"/>
      <c r="M18" s="73"/>
      <c r="N18" s="73"/>
      <c r="O18" s="73"/>
      <c r="P18" s="73"/>
      <c r="Q18" s="73"/>
    </row>
  </sheetData>
  <mergeCells count="17">
    <mergeCell ref="A2:M2"/>
    <mergeCell ref="A3:Q3"/>
    <mergeCell ref="A4:M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customHeight="1" spans="1:17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 t="s">
        <v>367</v>
      </c>
    </row>
    <row r="3" ht="45" customHeight="1" spans="1:17">
      <c r="A3" s="70" t="s">
        <v>368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ht="20.25" customHeight="1" spans="1:17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40"/>
      <c r="M4" s="40"/>
      <c r="N4" s="40"/>
      <c r="O4" s="40"/>
      <c r="P4" s="40"/>
      <c r="Q4" s="40" t="s">
        <v>58</v>
      </c>
    </row>
    <row r="5" ht="27.15" customHeight="1" spans="1:17">
      <c r="A5" s="71" t="s">
        <v>347</v>
      </c>
      <c r="B5" s="71" t="s">
        <v>369</v>
      </c>
      <c r="C5" s="71" t="s">
        <v>370</v>
      </c>
      <c r="D5" s="71" t="s">
        <v>371</v>
      </c>
      <c r="E5" s="71" t="s">
        <v>372</v>
      </c>
      <c r="F5" s="71" t="s">
        <v>373</v>
      </c>
      <c r="G5" s="71" t="s">
        <v>201</v>
      </c>
      <c r="H5" s="71"/>
      <c r="I5" s="71"/>
      <c r="J5" s="71"/>
      <c r="K5" s="71"/>
      <c r="L5" s="71"/>
      <c r="M5" s="71"/>
      <c r="N5" s="71"/>
      <c r="O5" s="71"/>
      <c r="P5" s="71"/>
      <c r="Q5" s="71"/>
    </row>
    <row r="6" ht="23.4" customHeight="1" spans="1:17">
      <c r="A6" s="71" t="s">
        <v>353</v>
      </c>
      <c r="B6" s="71"/>
      <c r="C6" s="71" t="s">
        <v>370</v>
      </c>
      <c r="D6" s="71" t="s">
        <v>371</v>
      </c>
      <c r="E6" s="71" t="s">
        <v>372</v>
      </c>
      <c r="F6" s="71" t="s">
        <v>374</v>
      </c>
      <c r="G6" s="71" t="s">
        <v>61</v>
      </c>
      <c r="H6" s="71" t="s">
        <v>64</v>
      </c>
      <c r="I6" s="71" t="s">
        <v>354</v>
      </c>
      <c r="J6" s="71" t="s">
        <v>355</v>
      </c>
      <c r="K6" s="71" t="s">
        <v>67</v>
      </c>
      <c r="L6" s="71" t="s">
        <v>68</v>
      </c>
      <c r="M6" s="71"/>
      <c r="N6" s="71"/>
      <c r="O6" s="71"/>
      <c r="P6" s="71"/>
      <c r="Q6" s="71"/>
    </row>
    <row r="7" ht="28.65" customHeight="1" spans="1:17">
      <c r="A7" s="71"/>
      <c r="B7" s="71"/>
      <c r="C7" s="71"/>
      <c r="D7" s="71"/>
      <c r="E7" s="71"/>
      <c r="F7" s="71"/>
      <c r="G7" s="71"/>
      <c r="H7" s="71" t="s">
        <v>63</v>
      </c>
      <c r="I7" s="71"/>
      <c r="J7" s="71"/>
      <c r="K7" s="71"/>
      <c r="L7" s="71" t="s">
        <v>63</v>
      </c>
      <c r="M7" s="71" t="s">
        <v>69</v>
      </c>
      <c r="N7" s="71" t="s">
        <v>70</v>
      </c>
      <c r="O7" s="75" t="s">
        <v>71</v>
      </c>
      <c r="P7" s="75" t="s">
        <v>72</v>
      </c>
      <c r="Q7" s="75" t="s">
        <v>73</v>
      </c>
    </row>
    <row r="8" ht="20.25" customHeight="1" spans="1:17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</row>
    <row r="9" ht="20.25" customHeight="1" spans="1:17">
      <c r="A9" s="33"/>
      <c r="B9" s="33"/>
      <c r="C9" s="33"/>
      <c r="D9" s="34"/>
      <c r="E9" s="34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ht="20.25" customHeight="1" spans="1:17">
      <c r="A10" s="33"/>
      <c r="B10" s="33"/>
      <c r="C10" s="33"/>
      <c r="D10" s="33"/>
      <c r="E10" s="33"/>
      <c r="F10" s="3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ht="20.25" customHeight="1" spans="1:17">
      <c r="A11" s="34" t="s">
        <v>61</v>
      </c>
      <c r="B11" s="34"/>
      <c r="C11" s="34"/>
      <c r="D11" s="34"/>
      <c r="E11" s="34"/>
      <c r="F11" s="3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customHeight="1" spans="1:1">
      <c r="A12" t="s">
        <v>375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workbookViewId="0">
      <selection activeCell="A9" sqref="A9"/>
    </sheetView>
  </sheetViews>
  <sheetFormatPr defaultColWidth="8.88333333333333" defaultRowHeight="14.25" customHeight="1"/>
  <cols>
    <col min="1" max="4" width="20.7166666666667" style="41" customWidth="1"/>
    <col min="5" max="23" width="12.7166666666667" style="41" customWidth="1"/>
    <col min="24" max="24" width="9.13333333333333" style="42" customWidth="1"/>
    <col min="25" max="16384" width="9.13333333333333" style="42"/>
  </cols>
  <sheetData>
    <row r="1" ht="13.5" customHeight="1" spans="1:10">
      <c r="A1" s="43"/>
      <c r="B1" s="43"/>
      <c r="C1" s="43"/>
      <c r="D1" s="44"/>
      <c r="J1" s="65" t="s">
        <v>376</v>
      </c>
    </row>
    <row r="2" ht="27.75" customHeight="1" spans="1:23">
      <c r="A2" s="45" t="s">
        <v>377</v>
      </c>
      <c r="B2" s="45"/>
      <c r="C2" s="45"/>
      <c r="D2" s="45"/>
      <c r="E2" s="45"/>
      <c r="F2" s="45"/>
      <c r="G2" s="45"/>
      <c r="H2" s="45"/>
      <c r="I2" s="45"/>
      <c r="J2" s="45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ht="18" customHeight="1" spans="1:10">
      <c r="A3" s="46" t="s">
        <v>2</v>
      </c>
      <c r="B3" s="47"/>
      <c r="C3" s="47"/>
      <c r="D3" s="48"/>
      <c r="E3" s="49"/>
      <c r="F3" s="49"/>
      <c r="G3" s="49"/>
      <c r="H3" s="49"/>
      <c r="I3" s="49"/>
      <c r="J3" s="67" t="s">
        <v>58</v>
      </c>
    </row>
    <row r="4" ht="19.5" customHeight="1" spans="1:23">
      <c r="A4" s="50" t="s">
        <v>378</v>
      </c>
      <c r="B4" s="51" t="s">
        <v>201</v>
      </c>
      <c r="C4" s="52"/>
      <c r="D4" s="52"/>
      <c r="E4" s="53" t="s">
        <v>379</v>
      </c>
      <c r="F4" s="54"/>
      <c r="G4" s="54"/>
      <c r="H4" s="54"/>
      <c r="I4" s="54"/>
      <c r="J4" s="68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ht="40.5" customHeight="1" spans="1:23">
      <c r="A5" s="55"/>
      <c r="B5" s="56" t="s">
        <v>61</v>
      </c>
      <c r="C5" s="57" t="s">
        <v>64</v>
      </c>
      <c r="D5" s="58" t="s">
        <v>354</v>
      </c>
      <c r="E5" s="59" t="s">
        <v>380</v>
      </c>
      <c r="F5" s="59" t="s">
        <v>381</v>
      </c>
      <c r="G5" s="59" t="s">
        <v>382</v>
      </c>
      <c r="H5" s="59" t="s">
        <v>383</v>
      </c>
      <c r="I5" s="59" t="s">
        <v>384</v>
      </c>
      <c r="J5" s="59" t="s">
        <v>385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ht="19.5" customHeight="1" spans="1:23">
      <c r="A6" s="59">
        <v>1</v>
      </c>
      <c r="B6" s="59">
        <v>2</v>
      </c>
      <c r="C6" s="59">
        <v>3</v>
      </c>
      <c r="D6" s="60">
        <v>4</v>
      </c>
      <c r="E6" s="59">
        <v>5</v>
      </c>
      <c r="F6" s="59">
        <v>6</v>
      </c>
      <c r="G6" s="59">
        <v>7</v>
      </c>
      <c r="H6" s="60">
        <v>8</v>
      </c>
      <c r="I6" s="59">
        <v>9</v>
      </c>
      <c r="J6" s="59">
        <v>10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ht="19.5" customHeight="1" spans="1:23">
      <c r="A7" s="61" t="s">
        <v>48</v>
      </c>
      <c r="B7" s="62" t="s">
        <v>48</v>
      </c>
      <c r="C7" s="62" t="s">
        <v>48</v>
      </c>
      <c r="D7" s="63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ht="19.5" customHeight="1" spans="1:23">
      <c r="A8" s="64" t="s">
        <v>48</v>
      </c>
      <c r="B8" s="62" t="s">
        <v>48</v>
      </c>
      <c r="C8" s="62" t="s">
        <v>48</v>
      </c>
      <c r="D8" s="63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customHeight="1" spans="1:1">
      <c r="A9" s="41" t="s">
        <v>386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35"/>
      <c r="B2" s="35"/>
      <c r="C2" s="35"/>
      <c r="D2" s="35"/>
      <c r="E2" s="35"/>
      <c r="F2" s="35"/>
      <c r="G2" s="35"/>
      <c r="H2" s="35"/>
      <c r="I2" s="35"/>
      <c r="J2" s="40" t="s">
        <v>387</v>
      </c>
    </row>
    <row r="3" ht="52.05" customHeight="1" spans="1:10">
      <c r="A3" s="36" t="s">
        <v>388</v>
      </c>
      <c r="B3" s="37"/>
      <c r="C3" s="37"/>
      <c r="D3" s="37"/>
      <c r="E3" s="37"/>
      <c r="F3" s="37"/>
      <c r="G3" s="37"/>
      <c r="H3" s="37"/>
      <c r="I3" s="37"/>
      <c r="J3" s="37"/>
    </row>
    <row r="4" ht="21.3" customHeight="1" spans="1:10">
      <c r="A4" s="35" t="str">
        <f>"单位名称："&amp;"澄江市梁王山县级自然保护区管护局"</f>
        <v>单位名称：澄江市梁王山县级自然保护区管护局</v>
      </c>
      <c r="B4" s="35"/>
      <c r="C4" s="35"/>
      <c r="D4" s="38"/>
      <c r="E4" s="38"/>
      <c r="F4" s="38"/>
      <c r="G4" s="38"/>
      <c r="H4" s="38"/>
      <c r="I4" s="38"/>
      <c r="J4" s="38"/>
    </row>
    <row r="5" ht="27.15" customHeight="1" spans="1:10">
      <c r="A5" s="39" t="s">
        <v>281</v>
      </c>
      <c r="B5" s="39" t="s">
        <v>282</v>
      </c>
      <c r="C5" s="39" t="s">
        <v>283</v>
      </c>
      <c r="D5" s="39" t="s">
        <v>284</v>
      </c>
      <c r="E5" s="39" t="s">
        <v>285</v>
      </c>
      <c r="F5" s="39" t="s">
        <v>286</v>
      </c>
      <c r="G5" s="39" t="s">
        <v>287</v>
      </c>
      <c r="H5" s="39" t="s">
        <v>288</v>
      </c>
      <c r="I5" s="39" t="s">
        <v>289</v>
      </c>
      <c r="J5" s="39" t="s">
        <v>290</v>
      </c>
    </row>
    <row r="6" ht="18.75" customHeight="1" spans="1:10">
      <c r="A6" s="39" t="s">
        <v>74</v>
      </c>
      <c r="B6" s="39" t="s">
        <v>75</v>
      </c>
      <c r="C6" s="39" t="s">
        <v>76</v>
      </c>
      <c r="D6" s="39" t="s">
        <v>77</v>
      </c>
      <c r="E6" s="39" t="s">
        <v>78</v>
      </c>
      <c r="F6" s="39" t="s">
        <v>79</v>
      </c>
      <c r="G6" s="39" t="s">
        <v>80</v>
      </c>
      <c r="H6" s="39" t="s">
        <v>81</v>
      </c>
      <c r="I6" s="39" t="s">
        <v>82</v>
      </c>
      <c r="J6" s="39" t="s">
        <v>97</v>
      </c>
    </row>
    <row r="7" ht="18.75" customHeight="1" spans="1:10">
      <c r="A7" s="33"/>
      <c r="B7" s="33"/>
      <c r="C7" s="33"/>
      <c r="D7" s="33"/>
      <c r="E7" s="33"/>
      <c r="F7" s="33"/>
      <c r="G7" s="33"/>
      <c r="H7" s="33"/>
      <c r="I7" s="33"/>
      <c r="J7" s="33"/>
    </row>
    <row r="8" ht="18.75" customHeight="1" spans="1:10">
      <c r="A8" s="33"/>
      <c r="B8" s="33"/>
      <c r="C8" s="33"/>
      <c r="D8" s="33"/>
      <c r="E8" s="33"/>
      <c r="F8" s="33"/>
      <c r="G8" s="33"/>
      <c r="H8" s="33"/>
      <c r="I8" s="33"/>
      <c r="J8" s="33"/>
    </row>
    <row r="9" customHeight="1" spans="1:1">
      <c r="A9" t="s">
        <v>386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H22" sqref="H22"/>
    </sheetView>
  </sheetViews>
  <sheetFormatPr defaultColWidth="8.88333333333333" defaultRowHeight="12" outlineLevelCol="7"/>
  <cols>
    <col min="1" max="1" width="29" style="19"/>
    <col min="2" max="2" width="18.7166666666667" style="19" customWidth="1"/>
    <col min="3" max="3" width="24.8416666666667" style="19" customWidth="1"/>
    <col min="4" max="6" width="23.575" style="19" customWidth="1"/>
    <col min="7" max="7" width="25.1333333333333" style="19" customWidth="1"/>
    <col min="8" max="8" width="18.8416666666667" style="19" customWidth="1"/>
    <col min="9" max="16384" width="9.13333333333333" style="19"/>
  </cols>
  <sheetData>
    <row r="1" spans="8:8">
      <c r="H1" s="20" t="s">
        <v>389</v>
      </c>
    </row>
    <row r="2" ht="28.5" spans="1:8">
      <c r="A2" s="21" t="s">
        <v>390</v>
      </c>
      <c r="B2" s="21"/>
      <c r="C2" s="21"/>
      <c r="D2" s="21"/>
      <c r="E2" s="21"/>
      <c r="F2" s="21"/>
      <c r="G2" s="21"/>
      <c r="H2" s="21"/>
    </row>
    <row r="3" ht="13.5" spans="1:2">
      <c r="A3" s="22" t="s">
        <v>2</v>
      </c>
      <c r="B3" s="22"/>
    </row>
    <row r="4" ht="18" customHeight="1" spans="1:8">
      <c r="A4" s="23" t="s">
        <v>342</v>
      </c>
      <c r="B4" s="23" t="s">
        <v>391</v>
      </c>
      <c r="C4" s="23" t="s">
        <v>392</v>
      </c>
      <c r="D4" s="23" t="s">
        <v>393</v>
      </c>
      <c r="E4" s="23" t="s">
        <v>350</v>
      </c>
      <c r="F4" s="24" t="s">
        <v>394</v>
      </c>
      <c r="G4" s="25"/>
      <c r="H4" s="26"/>
    </row>
    <row r="5" ht="18" customHeight="1" spans="1:8">
      <c r="A5" s="27"/>
      <c r="B5" s="27"/>
      <c r="C5" s="27"/>
      <c r="D5" s="27"/>
      <c r="E5" s="27"/>
      <c r="F5" s="28" t="s">
        <v>351</v>
      </c>
      <c r="G5" s="28" t="s">
        <v>395</v>
      </c>
      <c r="H5" s="28" t="s">
        <v>396</v>
      </c>
    </row>
    <row r="6" ht="21" customHeight="1" spans="1:8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ht="33" customHeight="1" spans="1:8">
      <c r="A7" s="30" t="s">
        <v>84</v>
      </c>
      <c r="B7" s="31"/>
      <c r="C7" s="31"/>
      <c r="D7" s="31"/>
      <c r="E7" s="31"/>
      <c r="F7" s="29">
        <v>6</v>
      </c>
      <c r="G7" s="32"/>
      <c r="H7" s="32">
        <v>15600</v>
      </c>
    </row>
    <row r="8" ht="24" customHeight="1" spans="1:8">
      <c r="A8" s="33"/>
      <c r="B8" s="33" t="s">
        <v>397</v>
      </c>
      <c r="C8" s="33" t="s">
        <v>398</v>
      </c>
      <c r="D8" s="33" t="s">
        <v>360</v>
      </c>
      <c r="E8" s="34" t="s">
        <v>361</v>
      </c>
      <c r="F8" s="34">
        <v>2</v>
      </c>
      <c r="G8" s="32">
        <v>1000</v>
      </c>
      <c r="H8" s="32">
        <v>2000</v>
      </c>
    </row>
    <row r="9" ht="24" customHeight="1" spans="1:8">
      <c r="A9" s="33"/>
      <c r="B9" s="33" t="s">
        <v>397</v>
      </c>
      <c r="C9" s="33" t="s">
        <v>399</v>
      </c>
      <c r="D9" s="33" t="s">
        <v>400</v>
      </c>
      <c r="E9" s="34" t="s">
        <v>361</v>
      </c>
      <c r="F9" s="34">
        <v>2</v>
      </c>
      <c r="G9" s="32">
        <v>6000</v>
      </c>
      <c r="H9" s="32">
        <v>12000</v>
      </c>
    </row>
    <row r="10" ht="22" customHeight="1" spans="1:8">
      <c r="A10" s="33"/>
      <c r="B10" s="33" t="s">
        <v>401</v>
      </c>
      <c r="C10" s="33" t="s">
        <v>402</v>
      </c>
      <c r="D10" s="33" t="s">
        <v>363</v>
      </c>
      <c r="E10" s="34" t="s">
        <v>364</v>
      </c>
      <c r="F10" s="34">
        <v>2</v>
      </c>
      <c r="G10" s="32">
        <v>800</v>
      </c>
      <c r="H10" s="32">
        <v>1600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1" width="21.425" customWidth="1"/>
    <col min="2" max="3" width="35.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403</v>
      </c>
    </row>
    <row r="3" ht="45" customHeight="1" spans="1:11">
      <c r="A3" s="4" t="s">
        <v>404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"单位名称："&amp;"澄江市梁王山县级自然保护区管护局"</f>
        <v>单位名称：澄江市梁王山县级自然保护区管护局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264</v>
      </c>
      <c r="B5" s="13" t="s">
        <v>196</v>
      </c>
      <c r="C5" s="13" t="s">
        <v>194</v>
      </c>
      <c r="D5" s="13" t="s">
        <v>197</v>
      </c>
      <c r="E5" s="13" t="s">
        <v>198</v>
      </c>
      <c r="F5" s="13" t="s">
        <v>405</v>
      </c>
      <c r="G5" s="13" t="s">
        <v>406</v>
      </c>
      <c r="H5" s="13" t="s">
        <v>61</v>
      </c>
      <c r="I5" s="13" t="s">
        <v>407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F17" sqref="F17"/>
    </sheetView>
  </sheetViews>
  <sheetFormatPr defaultColWidth="8.85" defaultRowHeight="15" customHeight="1" outlineLevelCol="6"/>
  <cols>
    <col min="1" max="1" width="35.7" customWidth="1"/>
    <col min="2" max="2" width="21.425" customWidth="1"/>
    <col min="3" max="3" width="35.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409</v>
      </c>
    </row>
    <row r="3" ht="45" customHeight="1" spans="1:7">
      <c r="A3" s="4" t="s">
        <v>410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"单位名称："&amp;"澄江市梁王山县级自然保护区管护局"</f>
        <v>单位名称：澄江市梁王山县级自然保护区管护局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194</v>
      </c>
      <c r="B5" s="7" t="s">
        <v>264</v>
      </c>
      <c r="C5" s="7" t="s">
        <v>196</v>
      </c>
      <c r="D5" s="7" t="s">
        <v>411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36" customHeight="1" spans="1:7">
      <c r="A9" s="9" t="s">
        <v>84</v>
      </c>
      <c r="B9" s="9" t="s">
        <v>268</v>
      </c>
      <c r="C9" s="10" t="s">
        <v>267</v>
      </c>
      <c r="D9" s="9" t="s">
        <v>412</v>
      </c>
      <c r="E9" s="11">
        <v>80.5</v>
      </c>
      <c r="F9" s="11"/>
      <c r="G9" s="11"/>
    </row>
    <row r="10" ht="20.25" customHeight="1" spans="1:7">
      <c r="A10" s="9" t="s">
        <v>84</v>
      </c>
      <c r="B10" s="9" t="s">
        <v>277</v>
      </c>
      <c r="C10" s="10" t="s">
        <v>276</v>
      </c>
      <c r="D10" s="9" t="s">
        <v>412</v>
      </c>
      <c r="E10" s="11"/>
      <c r="F10" s="11"/>
      <c r="G10" s="11"/>
    </row>
    <row r="11" ht="20.25" customHeight="1" spans="1:7">
      <c r="A11" s="12" t="s">
        <v>61</v>
      </c>
      <c r="B11" s="12"/>
      <c r="C11" s="12"/>
      <c r="D11" s="12"/>
      <c r="E11" s="11">
        <v>80.5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2025-01-15T08:49:00Z</dcterms:created>
  <dcterms:modified xsi:type="dcterms:W3CDTF">2025-01-21T01:08:51Z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34240E8926214311A7204096D136506C</vt:lpwstr>
  </property>
  <property fmtid="{D5CDD505-2E9C-101B-9397-08002B2CF9AE}" pid="3" name="KSOProductBuildVer">
    <vt:lpwstr>2052-11.3.0.9228</vt:lpwstr>
  </property>
</Properties>
</file>