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940" windowHeight="12780" firstSheet="14" activeTab="14"/>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<sst xmlns="http://schemas.openxmlformats.org/spreadsheetml/2006/main" count="1698" uniqueCount="524">
  <si>
    <t>01-1表</t>
  </si>
  <si>
    <t>2025年财务收支预算总表</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</si>
  <si>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</si>
  <si>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</si>
  <si>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</si>
  <si>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</si>
  <si>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</si>
  <si>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</si>
  <si>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</si>
  <si>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</si>
  <si>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</si>
  <si>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</si>
  <si>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</si>
  <si>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</si>
  <si>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</si>
  <si>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</si>
  <si>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</si>
  <si>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</si>
  <si>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</si>
  <si>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</si>
  <si>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</si>
  <si>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</si>
  <si>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</si>
  <si>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</si>
  <si>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</si>
  <si>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</si>
  <si>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</si>
  <si>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</si>
  <si>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</si>
  <si>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</si>
  <si>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</si>
  <si>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</si>
  <si>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</si>
  <si>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</si>
  <si>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</si>
  <si>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</si>
  <si>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</si>
  <si>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</si>
  <si>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</si>
  <si>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</si>
  <si>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</si>
  <si>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</si>
  <si>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</si>
  <si>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</si>
  <si>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</si>
  <si>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</si>
  <si>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</si>
  <si>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</si>
  <si>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</si>
  <si>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</si>
  <si>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</si>
  <si>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188</t>
  </si>
  <si>
    <t>中国共产党澄江市委员会组织部</t>
  </si>
  <si>
    <t>188001</t>
  </si>
  <si>
    <t>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</si>
  <si>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</si>
  <si>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</si>
  <si>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</si>
  <si>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</si>
  <si>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</si>
  <si>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</si>
  <si>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</si>
  <si>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</si>
  <si>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</si>
  <si>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</si>
  <si>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</si>
  <si>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</si>
  <si>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201</t>
  </si>
  <si>
    <t>一般公共服务支出</t>
  </si>
  <si>
    <t>20132</t>
  </si>
  <si>
    <t>组织事务</t>
  </si>
  <si>
    <t>2013201</t>
  </si>
  <si>
    <t>行政运行</t>
  </si>
  <si>
    <t>2013202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</si>
  <si>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</si>
  <si>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</si>
  <si>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</si>
  <si>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</si>
  <si>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</si>
  <si>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</si>
  <si>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</si>
  <si>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</si>
  <si>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</si>
  <si>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</si>
  <si>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</si>
  <si>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</si>
  <si>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</si>
  <si>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</si>
  <si>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</si>
  <si>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</si>
  <si>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</si>
  <si>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</si>
  <si>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</si>
  <si>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</si>
  <si>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</si>
  <si>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</si>
  <si>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</si>
  <si>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</si>
  <si>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</si>
  <si>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</si>
  <si>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</si>
  <si>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</si>
  <si>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</si>
  <si>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</si>
  <si>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</si>
  <si>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221</t>
  </si>
  <si>
    <t>住房保障支出</t>
  </si>
  <si>
    <t>22102</t>
  </si>
  <si>
    <t>住房改革支出</t>
  </si>
  <si>
    <t>2210201</t>
  </si>
  <si>
    <t>住房公积金</t>
  </si>
  <si>
    <t>2210203</t>
  </si>
  <si>
    <t>购房补贴</t>
  </si>
  <si>
    <t>合  计</t>
  </si>
  <si>
    <t>02-1表</t>
  </si>
  <si>
    <t>2025年财政拨款收支预算总表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</si>
  <si>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</si>
  <si>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</si>
  <si>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</si>
  <si>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</si>
  <si>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</si>
  <si>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</si>
  <si>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</si>
  <si>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</si>
  <si>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</si>
  <si>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</si>
  <si>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</si>
  <si>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</si>
  <si>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2025年一般公共预算支出预算表（按功能科目分类）</t>
  </si>
  <si>
    <t>部门预算支出功能分类科目</t>
  </si>
  <si>
    <t>人员经费</t>
  </si>
  <si>
    <t>公用经费</t>
  </si>
  <si>
    <t>03表</t>
  </si>
  <si>
    <t>2025年一般公共预算“三公”经费支出预算表</t>
  </si>
  <si>
    <t>“三公”经费合计</t>
  </si>
  <si>
    <t>因公出国（境）费</t>
  </si>
  <si>
    <t>公务用车购置及运行费</t>
  </si>
  <si>
    <t>公务接待费</t>
  </si>
  <si>
    <t>公务用车购置费</t>
  </si>
  <si>
    <t>公务用车运行费</t>
  </si>
  <si>
    <t>04表</t>
  </si>
  <si>
    <t>2025年部门基本支出预算表</t>
  </si>
  <si>
    <t>项目单位</t>
  </si>
  <si>
    <t>项目代码</t>
  </si>
  <si>
    <t>项目名称</t>
  </si>
  <si>
    <t>功能科目编码</t>
  </si>
  <si>
    <t>功能科目名称</t>
  </si>
  <si>
    <t>部门经济科目部门</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</si>
  <si>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</si>
  <si>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</si>
  <si>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</si>
  <si>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</si>
  <si>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</si>
  <si>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</si>
  <si>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</si>
  <si>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</si>
  <si>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</si>
  <si>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</si>
  <si>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</si>
  <si>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530422210000000005024</t>
  </si>
  <si>
    <t>行政人员支出工资</t>
  </si>
  <si>
    <t>30101</t>
  </si>
  <si>
    <t>基本工资</t>
  </si>
  <si>
    <t>30102</t>
  </si>
  <si>
    <t>津贴补贴</t>
  </si>
  <si>
    <t>30103</t>
  </si>
  <si>
    <t>奖金</t>
  </si>
  <si>
    <t>530422210000000005025</t>
  </si>
  <si>
    <t>事业人员支出工资</t>
  </si>
  <si>
    <t>30107</t>
  </si>
  <si>
    <t>绩效工资</t>
  </si>
  <si>
    <t>530422210000000005026</t>
  </si>
  <si>
    <t>社会保障缴费</t>
  </si>
  <si>
    <t>30112</t>
  </si>
  <si>
    <t>其他社会保障缴费</t>
  </si>
  <si>
    <t>30108</t>
  </si>
  <si>
    <t>机关事业单位基本养老保险缴费</t>
  </si>
  <si>
    <t>30110</t>
  </si>
  <si>
    <t>职工基本医疗保险缴费</t>
  </si>
  <si>
    <t>30111</t>
  </si>
  <si>
    <t>公务员医疗补助缴费</t>
  </si>
  <si>
    <t>530422210000000005027</t>
  </si>
  <si>
    <t>30113</t>
  </si>
  <si>
    <t>530422210000000005028</t>
  </si>
  <si>
    <t>对个人和家庭的补助</t>
  </si>
  <si>
    <t>30302</t>
  </si>
  <si>
    <t>退休费</t>
  </si>
  <si>
    <t>530422210000000005033</t>
  </si>
  <si>
    <t>工会经费</t>
  </si>
  <si>
    <t>30228</t>
  </si>
  <si>
    <t>530422210000000005035</t>
  </si>
  <si>
    <t>一般公用经费</t>
  </si>
  <si>
    <t>30201</t>
  </si>
  <si>
    <t>办公费</t>
  </si>
  <si>
    <t>30207</t>
  </si>
  <si>
    <t>邮电费</t>
  </si>
  <si>
    <t>30211</t>
  </si>
  <si>
    <t>差旅费</t>
  </si>
  <si>
    <t>30215</t>
  </si>
  <si>
    <t>会议费</t>
  </si>
  <si>
    <t>30216</t>
  </si>
  <si>
    <t>培训费</t>
  </si>
  <si>
    <t>30229</t>
  </si>
  <si>
    <t>福利费</t>
  </si>
  <si>
    <t>30299</t>
  </si>
  <si>
    <t>其他商品和服务支出</t>
  </si>
  <si>
    <t>530422210000000006972</t>
  </si>
  <si>
    <t>公务交通补贴</t>
  </si>
  <si>
    <t>30239</t>
  </si>
  <si>
    <t>其他交通费用</t>
  </si>
  <si>
    <t>530422231100001468087</t>
  </si>
  <si>
    <t>奖励性绩效工资</t>
  </si>
  <si>
    <t>530422231100001468095</t>
  </si>
  <si>
    <t>基础绩效</t>
  </si>
  <si>
    <t>530422231100001468096</t>
  </si>
  <si>
    <t>编外人员工资</t>
  </si>
  <si>
    <t>30199</t>
  </si>
  <si>
    <t>其他工资福利支出</t>
  </si>
  <si>
    <t>530422241100002105977</t>
  </si>
  <si>
    <t>遗嘱生活补助经费</t>
  </si>
  <si>
    <t>30305</t>
  </si>
  <si>
    <t>生活补助</t>
  </si>
  <si>
    <t>530422251100003586248</t>
  </si>
  <si>
    <t>30217</t>
  </si>
  <si>
    <t>05-1表</t>
  </si>
  <si>
    <t>2025年部门项目支出预算表</t>
  </si>
  <si>
    <t>项目分类</t>
  </si>
  <si>
    <t>本年拨款</t>
  </si>
  <si>
    <t>其中：本次下达</t>
  </si>
  <si>
    <t>干部教育培训专项资金</t>
  </si>
  <si>
    <t>313 事业发展类</t>
  </si>
  <si>
    <t>530422210000000004026</t>
  </si>
  <si>
    <t>30202</t>
  </si>
  <si>
    <t>印刷费</t>
  </si>
  <si>
    <t>30205</t>
  </si>
  <si>
    <t>水费</t>
  </si>
  <si>
    <t>30206</t>
  </si>
  <si>
    <t>电费</t>
  </si>
  <si>
    <t>30209</t>
  </si>
  <si>
    <t>物业管理费</t>
  </si>
  <si>
    <t>30227</t>
  </si>
  <si>
    <t>委托业务费</t>
  </si>
  <si>
    <t>30399</t>
  </si>
  <si>
    <t>其他对个人和家庭的补助</t>
  </si>
  <si>
    <t>老年大学学员服务经费</t>
  </si>
  <si>
    <t>530422241100002664393</t>
  </si>
  <si>
    <t>引领乡村振兴工作经费</t>
  </si>
  <si>
    <t>530422251100003869554</t>
  </si>
  <si>
    <t>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</si>
  <si>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</si>
  <si>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</si>
  <si>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</si>
  <si>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</si>
  <si>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</si>
  <si>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</si>
  <si>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</si>
  <si>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</si>
  <si>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</si>
  <si>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</si>
  <si>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</si>
  <si>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选调生到村任职中央财政补助资金专项经费</t>
  </si>
  <si>
    <t>统一购置住村生活物品，按每人每年118元标准安排；开展对选调生的教育培训，按每人每年3000元标准安排；组织选调生走遍村镇进行调研、外出学习调研等，按每人每年8000元标准安排；选调生开展政策宣讲、聘请有关专家到村进行农业技术培训或授课等，按每人每年8000元标准安排。</t>
  </si>
  <si>
    <t>产出指标</t>
  </si>
  <si>
    <t>数量指标</t>
  </si>
  <si>
    <t>开展对选调生的教育培训</t>
  </si>
  <si>
    <t>=</t>
  </si>
  <si>
    <t>3000</t>
  </si>
  <si>
    <t>元/人年</t>
  </si>
  <si>
    <t>定量指标</t>
  </si>
  <si>
    <t>开展对选调生的教育培训，按每人每年3000元标准安排；组织选调生走遍村镇进行调研、外出学习调研等，按每人每年8000元标准安排；选调生开展政策宣讲、聘请有关专家到村进行农业技术培训或授课等，按每人每年8000元标准安排。</t>
  </si>
  <si>
    <t>组织选调生走遍村镇进行调研、外出学习调研</t>
  </si>
  <si>
    <t>8000</t>
  </si>
  <si>
    <t>时效指标</t>
  </si>
  <si>
    <t>经费使用完成时间</t>
  </si>
  <si>
    <t>&gt;=</t>
  </si>
  <si>
    <t>100</t>
  </si>
  <si>
    <t>%</t>
  </si>
  <si>
    <t>开展对选调生的教育培训以及组织选调生走遍村镇进行调研、外出学习调研等；选调生开展政策宣讲、聘请有关专家到村进行农业技术培训或授课等。</t>
  </si>
  <si>
    <t>效益指标</t>
  </si>
  <si>
    <t>社会效益</t>
  </si>
  <si>
    <t>选调生综合素质、工作能力的提升</t>
  </si>
  <si>
    <t>60</t>
  </si>
  <si>
    <t>完成对选调生的教育培训以及组织选调生走遍村镇进行调研、外出学习调研等；选调生开展政策宣讲、聘请有关专家到村进行农业技术培训或授课等。</t>
  </si>
  <si>
    <t>满意度指标</t>
  </si>
  <si>
    <t>服务对象满意度</t>
  </si>
  <si>
    <t>选调生到村任职补助资金的使用满意度</t>
  </si>
  <si>
    <t>90</t>
  </si>
  <si>
    <t>指标等于使用资金/补助资金，用以反应选调生对资金使用的满意程度。</t>
  </si>
  <si>
    <t>围绕市委中心工作，识大局、谋全局、明布局，务实、创新、高效地推动各项工作上台阶，以优异成绩迎接党的二十大胜利召开。（一）全面加强党的基层组织建设。深化基层党建“四级联创”推进乡村振兴和基层治理现代化，打造不少于5个“四级联创”示范点，完成3个镇、22个村（社区）、253个小组达标创建。深化抓党建促乡村振兴，出台《澄江市深化基层党建“四级联创”引领发展壮大村级集体经济的若干措施》等制度文件，修改完善村组干部管理办法。打造城市基层党建引领区，持续推进街道、社区赋权扩能，落实社区工作准入制度，完成党群服务中心星级达标创建，小湾民宿行业协会党支部示范党打造，推进146个“四上企业”党的组织和工作全覆盖，全面推开模范机关创建，不断拓展党建品牌的价值和影响力。（二）切实提升组织工作质效。深入贯彻落实《中国共产党组织工作条例》，对标“作五个表率”要求，建设模范部门和过硬机关。围绕市委中心工作提升组织工作服务保障水平，开展“赛道赶超”行动，以更开发的眼光、更宽广的的胸襟培养锻炼干部。坚持“今天再晚都是早，明天再早也是晚”的效率意识，持续加强部机关作风建设，提升工作质量效能，以高质量组织工作服务保障高质量发展。2023年补助澄江市内生活困难的党员约为1800人，培训“两新”人数约为1274人，全市党员教育中心培训党组织书记人数约为800人，制作不少于2部生动鲜活、“接地气”的微视频、微电影，共建2个“智慧党建”可视化调度指挥中心，完成11个环湖党建长廊党建示范点建设，每个月必须召开一次“四级联创”现场会，全市党员培训全覆盖。</t>
  </si>
  <si>
    <t>农村困难老党员补助数</t>
  </si>
  <si>
    <t>1800</t>
  </si>
  <si>
    <t>人</t>
  </si>
  <si>
    <t>补助澄江市内生活困难的党员约为1800人</t>
  </si>
  <si>
    <t>参与活动人数</t>
  </si>
  <si>
    <t>40000</t>
  </si>
  <si>
    <t>每年全市各党群服务中心参加活动人数约为40000人</t>
  </si>
  <si>
    <t>组织各类培训次数</t>
  </si>
  <si>
    <t>1200</t>
  </si>
  <si>
    <t>次</t>
  </si>
  <si>
    <t>每年全市各党群服务中心组织各类培训约为1200次</t>
  </si>
  <si>
    <t>村（社区）干部数</t>
  </si>
  <si>
    <t>395</t>
  </si>
  <si>
    <t>全市各6个村（社区）干部人数为395人</t>
  </si>
  <si>
    <t>党组织书记培训人数</t>
  </si>
  <si>
    <t>800</t>
  </si>
  <si>
    <t>每年全市党员教育中心培训党组织书记人数约为800人</t>
  </si>
  <si>
    <t>现场教学点数</t>
  </si>
  <si>
    <t>个</t>
  </si>
  <si>
    <t>凤麓街道党群服务中心、右所镇马房村、小湾、规划馆、化石博物馆</t>
  </si>
  <si>
    <t>视频拍摄数</t>
  </si>
  <si>
    <t>部</t>
  </si>
  <si>
    <t>计划制作不少于2部生动鲜活、“接地气”的微视频、微电影</t>
  </si>
  <si>
    <t>远程教育站点</t>
  </si>
  <si>
    <t>62</t>
  </si>
  <si>
    <t>全市共62个远程教育站点（含托管区路居镇11个站点，新增溪泉社区、鼎新社区）</t>
  </si>
  <si>
    <t>智慧党建”站点数”</t>
  </si>
  <si>
    <t>55</t>
  </si>
  <si>
    <t>55个远程随机调研系统站点</t>
  </si>
  <si>
    <t>“智慧党建”信息平台</t>
  </si>
  <si>
    <t>套</t>
  </si>
  <si>
    <t>全市共建2个“智慧党建”可视化调度指挥中心</t>
  </si>
  <si>
    <t>微信公众号关注量</t>
  </si>
  <si>
    <t>1个“抚仙湖党建”公众号</t>
  </si>
  <si>
    <t>开展社区党组织服务群众专项工作的社区个数</t>
  </si>
  <si>
    <t>全市共6个镇（街道）</t>
  </si>
  <si>
    <t>开展行政村党组织服务群众专项工作的行政村个数</t>
  </si>
  <si>
    <t>41</t>
  </si>
  <si>
    <t>全市41个行政村（含村改社区）</t>
  </si>
  <si>
    <t>质量指标</t>
  </si>
  <si>
    <t>培训覆盖率</t>
  </si>
  <si>
    <t>全市党员培训全覆盖</t>
  </si>
  <si>
    <t>培训学时</t>
  </si>
  <si>
    <t>32</t>
  </si>
  <si>
    <t>学时</t>
  </si>
  <si>
    <t>培训学时必须完成32个学时</t>
  </si>
  <si>
    <t>补贴经费拨付率</t>
  </si>
  <si>
    <t>补贴经费完成全部拨付</t>
  </si>
  <si>
    <t>党群中心投入使用率</t>
  </si>
  <si>
    <t>全市各级党群服务中心都要投入使用</t>
  </si>
  <si>
    <t>发放及时率</t>
  </si>
  <si>
    <t>经费拨付发放及时到位</t>
  </si>
  <si>
    <t>补助按时完成率</t>
  </si>
  <si>
    <t>发放补助按时间节点完成</t>
  </si>
  <si>
    <t>民生微实事项目完成时间</t>
  </si>
  <si>
    <t>年</t>
  </si>
  <si>
    <t>1年之内完成民生微实事项目</t>
  </si>
  <si>
    <t>农村困难党员好评率</t>
  </si>
  <si>
    <t>农村困难党员好评率大于100%</t>
  </si>
  <si>
    <t>补助受益人数覆盖率</t>
  </si>
  <si>
    <t>定性指标</t>
  </si>
  <si>
    <t>补助受益人数覆盖率大于100%</t>
  </si>
  <si>
    <t>活动信息宣传率</t>
  </si>
  <si>
    <t>活动信息宣传率大于100%</t>
  </si>
  <si>
    <t>村干部服务人数率</t>
  </si>
  <si>
    <t>村干部服务人数率大于100%</t>
  </si>
  <si>
    <t>党建工作覆盖率</t>
  </si>
  <si>
    <t>党建工作覆盖率大于90%</t>
  </si>
  <si>
    <t>基层党组织服务群众能力</t>
  </si>
  <si>
    <t>基层党组织服务群众能力大于100%</t>
  </si>
  <si>
    <t>授予的奖项能积极推动全市各级党组织围绕抚仙湖保护发挥战斗堡垒和党员的先锋模范作用</t>
  </si>
  <si>
    <t>授予的奖项能积极推动全市各级党组织围绕抚仙湖保护发挥战斗堡垒和党员的先锋模范作用率大于100%</t>
  </si>
  <si>
    <t>党员群众对象满意度</t>
  </si>
  <si>
    <t>根据问卷调查，满意度大于100%</t>
  </si>
  <si>
    <t>农村党员对象满意度</t>
  </si>
  <si>
    <t>参与活动满意度</t>
  </si>
  <si>
    <t>村（社区）干部满意度</t>
  </si>
  <si>
    <t>村（社区）满意度大于100%</t>
  </si>
  <si>
    <t>服务对象满意度指标</t>
  </si>
  <si>
    <t>服务对象满意度大于100%</t>
  </si>
  <si>
    <t>基层党组织党员群众</t>
  </si>
  <si>
    <t>基层党组织党员群众满意度大于100%</t>
  </si>
  <si>
    <t>群众对社区服务和民生微实事项目实施的满意度</t>
  </si>
  <si>
    <t>基层党员群众对环湖党建长廊建设推动抚仙湖保护治理的满意度</t>
  </si>
  <si>
    <t>围绕市委中心工作，识大局、谋全局、明布局，务实、创新、高效地推动各项工作上台阶，以优异成绩迎接党的二十大胜利召开。（一）持续深化党员干部理论武装。深入实施习近平新时代中国特色社会主义思想教育培训计划，制定《澄江市干部教育管理办法》，强化提升党建引领生态文明建设党员教育基地实训化水平，以迎接学习宣传党的二十大为主线精心组织开展“党员干部大培训、基层大宣讲”活动，启动全市新一轮“双万培训”，通过理论与实践、线上与线下相结合的方式，推动党员干部把思想和行动统一到党的二十大精神上来。（二）着力锻造高素质干部队伍。出台《澄江市领导班子和干部队伍建设中长期规划》，制定《澄江市市管干部考核实施办法》，深化一线考察识别干部工作机制，规范畅通党政机关、事业单位、国有企业“三支队伍”交流渠道，拓宽选人用人视野。用足用活公务员职级晋升政策，晋升职级占比提高到40%以上。坚持严管厚爱，制定《澄江市党员干部和公职人员“八小时外”活动监督管理办法》，加大“提醒、函询、诫勉”力度，强化干部监督效果。制定贯彻《关于加强新时代离退休干部党的建设工作实施意见》的细化措施，进一步把广大离退休干部党员组织凝聚起来。（三）创新推动人才工作高质量发展。制定《澄江市贯彻落实“一把手”抓人才工作年度工作任务清单》《澄江市实施人才回乡计划的指导意见》，围绕市委中心工作，加大外来人才引进、本土人才培养挖掘，年内引进专家设立基层科研工作站2个以上，用好40万元人才专项经费，不断壮大人才队伍规模。深化与大院大校大所大企合作，全面加强创新平台载体建设，促进产学研转化。2023年引进高层次人才1名，建设侯鸟人才工作站2个，建设专家基层科研工作站2个，建设技能大师工作室1个，建设技能大师工作室1个，举办6期干部人才大讲堂，年底完成1250本干部人事档案整理归档，举办4期领导干部综合素质能力提升培训班，组织处级老干部健康体检。</t>
  </si>
  <si>
    <t>引进党政储备人才</t>
  </si>
  <si>
    <t>每年澄江市引进党政储备人才2名</t>
  </si>
  <si>
    <t>引进“假日专家”</t>
  </si>
  <si>
    <t>每年引进目标为5人</t>
  </si>
  <si>
    <t>高层次教育人才引进和培育</t>
  </si>
  <si>
    <t>50</t>
  </si>
  <si>
    <t>按照5年内引进不少于50人，每年平均引进10人来计算</t>
  </si>
  <si>
    <t>文旅人才引进和培育</t>
  </si>
  <si>
    <t>每年引进目标为2人</t>
  </si>
  <si>
    <t>服务市委联系专家人数</t>
  </si>
  <si>
    <t>47</t>
  </si>
  <si>
    <t>全市有47名专家、人才</t>
  </si>
  <si>
    <t>干部人才大讲堂</t>
  </si>
  <si>
    <t>期</t>
  </si>
  <si>
    <t>每年举办4期干部人才大讲堂</t>
  </si>
  <si>
    <t>门卫</t>
  </si>
  <si>
    <t>老干部活动中心需要2个门卫</t>
  </si>
  <si>
    <t>保洁</t>
  </si>
  <si>
    <t>老干部活动中心需要4个保洁</t>
  </si>
  <si>
    <t>处级老干部健康体检人数</t>
  </si>
  <si>
    <t>200</t>
  </si>
  <si>
    <t>处级老干部健康体检人数约为200人</t>
  </si>
  <si>
    <t>老干部、老党员特困帮扶资金人数</t>
  </si>
  <si>
    <t>30</t>
  </si>
  <si>
    <t>老干部、老党员特困帮扶资金人数约为30人</t>
  </si>
  <si>
    <t>看望生病住院处级离退休老干部慰问金人数</t>
  </si>
  <si>
    <t>180</t>
  </si>
  <si>
    <t>看望生病住院处级离退休老干部慰问金人数约为180人</t>
  </si>
  <si>
    <t>离退休干部支部书记、支委读书班培训、参观考察人数</t>
  </si>
  <si>
    <t>离退休干部支部书记、支委读书班培训、参观考察人数约为3人</t>
  </si>
  <si>
    <t>完成干部人事档案整理归档</t>
  </si>
  <si>
    <t>1250</t>
  </si>
  <si>
    <t>本</t>
  </si>
  <si>
    <t>年底完成1250本干部人事档案整理归档</t>
  </si>
  <si>
    <t>领导干部综合素质能力提升培训班</t>
  </si>
  <si>
    <t>每年举办4期领导干部综合素质能力提升培训班</t>
  </si>
  <si>
    <t>绿化管护率</t>
  </si>
  <si>
    <t>完成绿化管护达到100%</t>
  </si>
  <si>
    <t>完成省、市对市干部人事档案数字化建设考核</t>
  </si>
  <si>
    <t>完成省、市对市干部人事档案数字化建设考核达到100%</t>
  </si>
  <si>
    <t>培训计划按期完成率</t>
  </si>
  <si>
    <t>培训计划按期完成大于100%</t>
  </si>
  <si>
    <t>资金支付及时率</t>
  </si>
  <si>
    <t>资金支付及时大于100%</t>
  </si>
  <si>
    <t>数字化档案整理归档完成时间</t>
  </si>
  <si>
    <t>年底完成数字化档案整理归档</t>
  </si>
  <si>
    <t>对慰问经费标准满意度</t>
  </si>
  <si>
    <t>对慰问经费标准满意度大于100%</t>
  </si>
  <si>
    <t>人才数量质量贡献率提升</t>
  </si>
  <si>
    <t>人才数量质量贡献率提升大于90%</t>
  </si>
  <si>
    <t>针对性、实效性好评率</t>
  </si>
  <si>
    <t>干部教育培训针对性、实效性好评率大于100%</t>
  </si>
  <si>
    <t>能力素养提高好评率</t>
  </si>
  <si>
    <t>能力素养提高好评率大于100%</t>
  </si>
  <si>
    <t>密切干部群众关系</t>
  </si>
  <si>
    <t>密切干部群众关系大于90%</t>
  </si>
  <si>
    <t>老干部、老党员政治坚定、党性更纯、理想永存、思想长青，主动融入全县大局，为澄江经济社会发展提供政治支撑，智慧保障。</t>
  </si>
  <si>
    <t>老干部、老党员政治坚定、党性更纯、思想长青，主动融入全县大局，为澄江经济社会发展提供保障大于90%</t>
  </si>
  <si>
    <t>档案的审核、管理、利用效率有效提升</t>
  </si>
  <si>
    <t>档案的审核、管理、利用效率有效提升大于90%</t>
  </si>
  <si>
    <t>领导干部满意度</t>
  </si>
  <si>
    <t>领导干部满意度大于100%</t>
  </si>
  <si>
    <t>人才工作满意度情况</t>
  </si>
  <si>
    <t>根据问卷调查，服务对象满意度大于100%</t>
  </si>
  <si>
    <t>培训对象满意度</t>
  </si>
  <si>
    <t>满意度调查</t>
  </si>
  <si>
    <t>提高评审满意度</t>
  </si>
  <si>
    <t>档案数字化开展满意度</t>
  </si>
  <si>
    <t>做好澄江市老年大学学员服务</t>
  </si>
  <si>
    <t>2024年学期</t>
  </si>
  <si>
    <t>反映预算部门（单位）开学期限。</t>
  </si>
  <si>
    <t>学员人数</t>
  </si>
  <si>
    <t>&gt;</t>
  </si>
  <si>
    <t>1457</t>
  </si>
  <si>
    <t>反映预算部门（单位）学员人数。</t>
  </si>
  <si>
    <t>学员学习效果</t>
  </si>
  <si>
    <t>反映预算部门（单位）组织开展教学学员学习质量。</t>
  </si>
  <si>
    <t>学员培训覆盖率</t>
  </si>
  <si>
    <t>指标值应为相对值（百分比），指标等于调查群众熟悉政策人数/问卷调查人数，用以反映项目实施对社会发展所带来的直接或间接影响情况</t>
  </si>
  <si>
    <t>学员满意度</t>
  </si>
  <si>
    <t>95</t>
  </si>
  <si>
    <t>反映学员对培训内容、讲师授课、课程设置等满意度。
学员满意度=（对教学整体满意的参训人数/学员人数）*100%</t>
  </si>
  <si>
    <t>06表</t>
  </si>
  <si>
    <t>2025年政府性基金预算支出预算表</t>
  </si>
  <si>
    <t>单位名称</t>
  </si>
  <si>
    <t>本年政府性基金预算支出</t>
  </si>
  <si>
    <t>07表</t>
  </si>
  <si>
    <t>2025年政府采购预算表</t>
  </si>
  <si>
    <t>预算项目</t>
  </si>
  <si>
    <t>采购项目</t>
  </si>
  <si>
    <t>采购品目</t>
  </si>
  <si>
    <t>计量单位</t>
  </si>
  <si>
    <t>数量</t>
  </si>
  <si>
    <t>面向中小企业预留资金</t>
  </si>
  <si>
    <t>单位名称（项目名称）</t>
  </si>
  <si>
    <t>政府性基金</t>
  </si>
  <si>
    <t>国有资本经营预算资金</t>
  </si>
  <si>
    <t>采购黑白多功能一体机</t>
  </si>
  <si>
    <t>台</t>
  </si>
  <si>
    <t>复印纸</t>
  </si>
  <si>
    <t>箱</t>
  </si>
  <si>
    <t>保安</t>
  </si>
  <si>
    <t>元</t>
  </si>
  <si>
    <t>印刷服务</t>
  </si>
  <si>
    <t>批</t>
  </si>
  <si>
    <t>绿化管护</t>
  </si>
  <si>
    <t>08表</t>
  </si>
  <si>
    <t>2025年政府购买服务预算表</t>
  </si>
  <si>
    <t>政府购买服务项目</t>
  </si>
  <si>
    <t>政府购买服务指导性目录代码</t>
  </si>
  <si>
    <t>所属服务类别</t>
  </si>
  <si>
    <t>所属服务领域</t>
  </si>
  <si>
    <t>购买服务内容简述</t>
  </si>
  <si>
    <t>政府购买服务内容</t>
  </si>
  <si>
    <t>B1102 物业管理服务</t>
  </si>
  <si>
    <t>B 政府履职辅助性服务</t>
  </si>
  <si>
    <t>201 一般公共服务支出</t>
  </si>
  <si>
    <t>09-1表</t>
  </si>
  <si>
    <t>2025年对下转移支付预算表</t>
  </si>
  <si>
    <t>单位名称（项目）</t>
  </si>
  <si>
    <t>地区</t>
  </si>
  <si>
    <t>凤麓街道</t>
  </si>
  <si>
    <t>龙街街道</t>
  </si>
  <si>
    <t>右所镇</t>
  </si>
  <si>
    <t>海口镇</t>
  </si>
  <si>
    <t>九村镇</t>
  </si>
  <si>
    <t>路居镇</t>
  </si>
  <si>
    <t>注：我单位2025年无对下转移支付预算，故此表为空表。</t>
  </si>
  <si>
    <t>09-2表</t>
  </si>
  <si>
    <t>2025年对下转移支付绩效目标表</t>
  </si>
  <si>
    <t>注：我单位2025年无对下转移支付绩效目标，故此表为空表。</t>
  </si>
  <si>
    <t>10表</t>
  </si>
  <si>
    <t>2025年新增资产配置表</t>
  </si>
  <si>
    <t>资产类别</t>
  </si>
  <si>
    <t>资产分类代码.名称</t>
  </si>
  <si>
    <t>资产名称</t>
  </si>
  <si>
    <t>财政部门批复数（万元）</t>
  </si>
  <si>
    <t>单价</t>
  </si>
  <si>
    <t>金额</t>
  </si>
  <si>
    <t>注：我单位2025年无新增资产，故此表为空表。</t>
  </si>
  <si>
    <t>11表</t>
  </si>
  <si>
    <t>2025年上级补助项目支出预算表</t>
  </si>
  <si>
    <t>经济科目部门</t>
  </si>
  <si>
    <t>经济科目名称</t>
  </si>
  <si>
    <t>上级补助</t>
  </si>
  <si>
    <t>事业发展类</t>
  </si>
  <si>
    <t>12表</t>
  </si>
  <si>
    <t>2025年部门项目中期规划预算表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</si>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</sst>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hh:mm:ss"/>
    <numFmt numFmtId="180" formatCode="#,##0;\-#,##0;;@"/>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178" fontId="3" fillId="0" borderId="1">
      <alignment horizontal="righ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176" fontId="3" fillId="0" borderId="1">
      <alignment horizontal="right" vertical="center"/>
    </xf>
    <xf numFmtId="0" fontId="23" fillId="0" borderId="0" applyNumberFormat="0" applyFill="0" applyBorder="0" applyAlignment="0" applyProtection="0">
      <alignment vertical="center"/>
    </xf>
    <xf numFmtId="0" fontId="17" fillId="7" borderId="7"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1" fillId="9" borderId="0" applyNumberFormat="0" applyBorder="0" applyAlignment="0" applyProtection="0">
      <alignment vertical="center"/>
    </xf>
    <xf numFmtId="0" fontId="24" fillId="0" borderId="9" applyNumberFormat="0" applyFill="0" applyAlignment="0" applyProtection="0">
      <alignment vertical="center"/>
    </xf>
    <xf numFmtId="0" fontId="21" fillId="10" borderId="0" applyNumberFormat="0" applyBorder="0" applyAlignment="0" applyProtection="0">
      <alignment vertical="center"/>
    </xf>
    <xf numFmtId="0" fontId="30" fillId="11" borderId="10" applyNumberFormat="0" applyAlignment="0" applyProtection="0">
      <alignment vertical="center"/>
    </xf>
    <xf numFmtId="0" fontId="31" fillId="11" borderId="6" applyNumberFormat="0" applyAlignment="0" applyProtection="0">
      <alignment vertical="center"/>
    </xf>
    <xf numFmtId="0" fontId="32" fillId="12" borderId="11"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10" fontId="3" fillId="0" borderId="1">
      <alignment horizontal="righ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177" fontId="3" fillId="0" borderId="1">
      <alignment horizontal="right" vertical="center"/>
    </xf>
    <xf numFmtId="49" fontId="3" fillId="0" borderId="1">
      <alignment horizontal="left" vertical="center" wrapText="1"/>
    </xf>
    <xf numFmtId="177"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cellStyleXfs>
  <cellXfs count="77">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7"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7" fontId="3" fillId="0" borderId="1" xfId="54" applyNumberFormat="1" applyFont="1" applyBorder="1">
      <alignment horizontal="right" vertical="center"/>
    </xf>
    <xf numFmtId="0" fontId="3" fillId="0" borderId="1" xfId="0" applyFont="1" applyBorder="1" applyAlignment="1">
      <alignment horizontal="center" vertical="center"/>
    </xf>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1" xfId="57" applyFont="1" applyFill="1" applyBorder="1" applyAlignment="1" applyProtection="1">
      <alignment horizontal="center" vertical="center"/>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7" fontId="3" fillId="0" borderId="1" xfId="53" applyNumberFormat="1" applyFont="1" applyBorder="1" applyAlignment="1">
      <alignment horizontal="right" vertical="center" wrapText="1"/>
    </xf>
    <xf numFmtId="177"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7" fontId="3"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7" fontId="3" fillId="0" borderId="1" xfId="0" applyNumberFormat="1" applyFont="1" applyBorder="1" applyAlignment="1">
      <alignment horizontal="right" vertical="center"/>
    </xf>
    <xf numFmtId="49" fontId="3" fillId="0" borderId="1" xfId="53" applyNumberFormat="1" applyFont="1" applyBorder="1" applyAlignment="1">
      <alignment horizontal="left" vertical="center" wrapText="1" indent="1"/>
    </xf>
    <xf numFmtId="177" fontId="3" fillId="0" borderId="1" xfId="0" applyNumberFormat="1" applyFont="1" applyBorder="1" applyAlignment="1">
      <alignment horizontal="left" vertical="center" wrapText="1"/>
    </xf>
    <xf numFmtId="177" fontId="3" fillId="0" borderId="1" xfId="53"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0" xfId="0" applyFont="1" applyAlignment="1">
      <alignment horizontal="center" vertical="center"/>
    </xf>
    <xf numFmtId="0" fontId="3" fillId="0" borderId="3" xfId="0" applyFont="1" applyBorder="1" applyAlignment="1">
      <alignment horizontal="left" vertical="center"/>
    </xf>
    <xf numFmtId="0" fontId="12" fillId="0" borderId="3" xfId="0" applyFont="1" applyBorder="1" applyAlignment="1">
      <alignment horizontal="center" vertical="center"/>
    </xf>
    <xf numFmtId="177"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"单位名称："&amp;"中国共产党澄江市委员会组织部"</f>
        <v>单位名称：中国共产党澄江市委员会组织部</v>
      </c>
      <c r="B4" s="5"/>
      <c r="C4" s="66"/>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817.097155</v>
      </c>
      <c r="C8" s="15" t="str">
        <f>"一"&amp;"、"&amp;"一般公共服务支出"</f>
        <v>一、一般公共服务支出</v>
      </c>
      <c r="D8" s="17">
        <v>655.705753</v>
      </c>
    </row>
    <row r="9" ht="22.5" customHeight="1" spans="1:4">
      <c r="A9" s="15" t="s">
        <v>9</v>
      </c>
      <c r="B9" s="17">
        <v>135</v>
      </c>
      <c r="C9" s="15" t="str">
        <f>"二"&amp;"、"&amp;"社会保障和就业支出"</f>
        <v>二、社会保障和就业支出</v>
      </c>
      <c r="D9" s="17">
        <v>79.331376</v>
      </c>
    </row>
    <row r="10" ht="22.5" customHeight="1" spans="1:4">
      <c r="A10" s="15" t="s">
        <v>10</v>
      </c>
      <c r="B10" s="17"/>
      <c r="C10" s="15" t="str">
        <f>"三"&amp;"、"&amp;"卫生健康支出"</f>
        <v>三、卫生健康支出</v>
      </c>
      <c r="D10" s="17">
        <v>60.216826</v>
      </c>
    </row>
    <row r="11" ht="22.5" customHeight="1" spans="1:4">
      <c r="A11" s="15" t="s">
        <v>11</v>
      </c>
      <c r="B11" s="17"/>
      <c r="C11" s="15" t="str">
        <f>"四"&amp;"、"&amp;"城乡社区支出"</f>
        <v>四、城乡社区支出</v>
      </c>
      <c r="D11" s="17">
        <v>135</v>
      </c>
    </row>
    <row r="12" ht="22.5" customHeight="1" spans="1:4">
      <c r="A12" s="15" t="s">
        <v>12</v>
      </c>
      <c r="B12" s="17">
        <v>40</v>
      </c>
      <c r="C12" s="15" t="str">
        <f>"五"&amp;"、"&amp;"住房保障支出"</f>
        <v>五、住房保障支出</v>
      </c>
      <c r="D12" s="17">
        <v>61.8432</v>
      </c>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7" t="s">
        <v>16</v>
      </c>
      <c r="B16" s="17"/>
      <c r="C16" s="70"/>
      <c r="D16" s="17"/>
    </row>
    <row r="17" ht="22.5" customHeight="1" spans="1:4">
      <c r="A17" s="67" t="s">
        <v>17</v>
      </c>
      <c r="B17" s="17">
        <v>40</v>
      </c>
      <c r="C17" s="70"/>
      <c r="D17" s="17"/>
    </row>
    <row r="18" ht="22.5" customHeight="1" spans="1:4">
      <c r="A18" s="67"/>
      <c r="B18" s="17"/>
      <c r="C18" s="70"/>
      <c r="D18" s="17"/>
    </row>
    <row r="19" ht="22.5" customHeight="1" spans="1:4">
      <c r="A19" s="68" t="s">
        <v>18</v>
      </c>
      <c r="B19" s="69">
        <v>992.097155</v>
      </c>
      <c r="C19" s="70" t="s">
        <v>19</v>
      </c>
      <c r="D19" s="69">
        <v>992.097155</v>
      </c>
    </row>
    <row r="20" ht="22.5" customHeight="1" spans="1:4">
      <c r="A20" s="67" t="s">
        <v>20</v>
      </c>
      <c r="B20" s="17"/>
      <c r="C20" s="15" t="s">
        <v>21</v>
      </c>
      <c r="D20" s="50"/>
    </row>
    <row r="21" ht="22.5" customHeight="1" spans="1:4">
      <c r="A21" s="68" t="s">
        <v>22</v>
      </c>
      <c r="B21" s="69">
        <v>992.097155</v>
      </c>
      <c r="C21" s="70" t="s">
        <v>23</v>
      </c>
      <c r="D21" s="69">
        <v>992.097155</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2" t="s">
        <v>456</v>
      </c>
    </row>
    <row r="3" ht="37.5" customHeight="1" spans="1:6">
      <c r="A3" s="4" t="s">
        <v>457</v>
      </c>
      <c r="B3" s="4"/>
      <c r="C3" s="4"/>
      <c r="D3" s="4"/>
      <c r="E3" s="4"/>
      <c r="F3" s="4"/>
    </row>
    <row r="4" ht="18.75" customHeight="1" spans="1:6">
      <c r="A4" s="43" t="str">
        <f>"单位名称："&amp;"中国共产党澄江市委员会组织部"</f>
        <v>单位名称：中国共产党澄江市委员会组织部</v>
      </c>
      <c r="B4" s="43"/>
      <c r="C4" s="43"/>
      <c r="D4" s="44"/>
      <c r="E4" s="44"/>
      <c r="F4" s="45" t="s">
        <v>26</v>
      </c>
    </row>
    <row r="5" ht="18.75" customHeight="1" spans="1:6">
      <c r="A5" s="13" t="s">
        <v>458</v>
      </c>
      <c r="B5" s="13" t="s">
        <v>56</v>
      </c>
      <c r="C5" s="13" t="s">
        <v>57</v>
      </c>
      <c r="D5" s="46" t="s">
        <v>459</v>
      </c>
      <c r="E5" s="46"/>
      <c r="F5" s="46"/>
    </row>
    <row r="6" ht="18.75" customHeight="1" spans="1:6">
      <c r="A6" s="13" t="s">
        <v>56</v>
      </c>
      <c r="B6" s="13" t="s">
        <v>56</v>
      </c>
      <c r="C6" s="13" t="s">
        <v>57</v>
      </c>
      <c r="D6" s="46" t="s">
        <v>31</v>
      </c>
      <c r="E6" s="46" t="s">
        <v>59</v>
      </c>
      <c r="F6" s="46" t="s">
        <v>60</v>
      </c>
    </row>
    <row r="7" ht="18.75" customHeight="1" spans="1:6">
      <c r="A7" s="14" t="s">
        <v>42</v>
      </c>
      <c r="B7" s="14"/>
      <c r="C7" s="14" t="s">
        <v>43</v>
      </c>
      <c r="D7" s="14" t="s">
        <v>45</v>
      </c>
      <c r="E7" s="14" t="s">
        <v>46</v>
      </c>
      <c r="F7" s="14" t="s">
        <v>47</v>
      </c>
    </row>
    <row r="8" ht="20.25" customHeight="1" spans="1:6">
      <c r="A8" s="16" t="s">
        <v>52</v>
      </c>
      <c r="B8" s="16"/>
      <c r="C8" s="16"/>
      <c r="D8" s="17">
        <v>135</v>
      </c>
      <c r="E8" s="17"/>
      <c r="F8" s="17">
        <v>135</v>
      </c>
    </row>
    <row r="9" ht="20.25" customHeight="1" spans="1:6">
      <c r="A9" s="47" t="s">
        <v>52</v>
      </c>
      <c r="B9" s="16" t="s">
        <v>99</v>
      </c>
      <c r="C9" s="16" t="s">
        <v>100</v>
      </c>
      <c r="D9" s="17">
        <v>135</v>
      </c>
      <c r="E9" s="17"/>
      <c r="F9" s="17">
        <v>135</v>
      </c>
    </row>
    <row r="10" ht="20.25" customHeight="1" spans="1:6">
      <c r="A10" s="47" t="s">
        <v>52</v>
      </c>
      <c r="B10" s="47" t="s">
        <v>101</v>
      </c>
      <c r="C10" s="47" t="s">
        <v>102</v>
      </c>
      <c r="D10" s="17">
        <v>135</v>
      </c>
      <c r="E10" s="17"/>
      <c r="F10" s="17">
        <v>135</v>
      </c>
    </row>
    <row r="11" ht="20.25" customHeight="1" spans="1:6">
      <c r="A11" s="47" t="s">
        <v>52</v>
      </c>
      <c r="B11" s="48" t="s">
        <v>103</v>
      </c>
      <c r="C11" s="48" t="s">
        <v>104</v>
      </c>
      <c r="D11" s="17">
        <v>135</v>
      </c>
      <c r="E11" s="17"/>
      <c r="F11" s="17">
        <v>135</v>
      </c>
    </row>
    <row r="12" ht="20.25" customHeight="1" spans="1:6">
      <c r="A12" s="49" t="s">
        <v>113</v>
      </c>
      <c r="B12" s="49"/>
      <c r="C12" s="49"/>
      <c r="D12" s="50">
        <v>135</v>
      </c>
      <c r="E12" s="50"/>
      <c r="F12" s="50">
        <v>135</v>
      </c>
    </row>
  </sheetData>
  <mergeCells count="7">
    <mergeCell ref="A3:F3"/>
    <mergeCell ref="A4:C4"/>
    <mergeCell ref="D5:F5"/>
    <mergeCell ref="A12:C12"/>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topLeftCell="B1" workbookViewId="0">
      <pane ySplit="1" topLeftCell="A2" activePane="bottomLeft" state="frozen"/>
      <selection/>
      <selection pane="bottomLeft" activeCell="A1" sqref="A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0"/>
      <c r="B1" s="30"/>
      <c r="C1" s="30"/>
      <c r="D1" s="30"/>
      <c r="E1" s="30"/>
      <c r="F1" s="30"/>
      <c r="G1" s="30"/>
      <c r="H1" s="30"/>
      <c r="I1" s="30"/>
      <c r="J1" s="30"/>
      <c r="K1" s="30"/>
      <c r="L1" s="30"/>
      <c r="M1" s="30"/>
      <c r="N1" s="30"/>
      <c r="O1" s="30"/>
      <c r="P1" s="30"/>
      <c r="Q1" s="30"/>
    </row>
    <row r="2" customHeight="1" spans="1:17">
      <c r="A2" s="37"/>
      <c r="B2" s="37"/>
      <c r="C2" s="37"/>
      <c r="D2" s="37"/>
      <c r="E2" s="37"/>
      <c r="F2" s="37"/>
      <c r="G2" s="37"/>
      <c r="H2" s="37"/>
      <c r="I2" s="37"/>
      <c r="J2" s="37"/>
      <c r="K2" s="37"/>
      <c r="L2" s="37"/>
      <c r="M2" s="37"/>
      <c r="N2" s="37"/>
      <c r="O2" s="37"/>
      <c r="P2" s="37"/>
      <c r="Q2" s="20" t="s">
        <v>460</v>
      </c>
    </row>
    <row r="3" ht="45" customHeight="1" spans="1:17">
      <c r="A3" s="31" t="s">
        <v>461</v>
      </c>
      <c r="B3" s="31"/>
      <c r="C3" s="31"/>
      <c r="D3" s="31"/>
      <c r="E3" s="31"/>
      <c r="F3" s="31"/>
      <c r="G3" s="31"/>
      <c r="H3" s="31"/>
      <c r="I3" s="31"/>
      <c r="J3" s="31"/>
      <c r="K3" s="31"/>
      <c r="L3" s="31"/>
      <c r="M3" s="31"/>
      <c r="N3" s="40"/>
      <c r="O3" s="40"/>
      <c r="P3" s="40"/>
      <c r="Q3" s="40"/>
    </row>
    <row r="4" ht="20.25" customHeight="1" spans="1:17">
      <c r="A4" s="19" t="str">
        <f>"单位名称："&amp;"中国共产党澄江市委员会组织部"</f>
        <v>单位名称：中国共产党澄江市委员会组织部</v>
      </c>
      <c r="B4" s="19"/>
      <c r="C4" s="19"/>
      <c r="D4" s="19"/>
      <c r="E4" s="19"/>
      <c r="F4" s="19"/>
      <c r="G4" s="19"/>
      <c r="H4" s="19"/>
      <c r="I4" s="19"/>
      <c r="J4" s="19"/>
      <c r="K4" s="19"/>
      <c r="L4" s="19"/>
      <c r="M4" s="19"/>
      <c r="N4" s="19"/>
      <c r="O4" s="19"/>
      <c r="P4" s="19"/>
      <c r="Q4" s="20" t="s">
        <v>26</v>
      </c>
    </row>
    <row r="5" ht="20.25" customHeight="1" spans="1:17">
      <c r="A5" s="22" t="s">
        <v>462</v>
      </c>
      <c r="B5" s="22" t="s">
        <v>463</v>
      </c>
      <c r="C5" s="22" t="s">
        <v>464</v>
      </c>
      <c r="D5" s="22" t="s">
        <v>465</v>
      </c>
      <c r="E5" s="22" t="s">
        <v>466</v>
      </c>
      <c r="F5" s="22" t="s">
        <v>467</v>
      </c>
      <c r="G5" s="22" t="s">
        <v>149</v>
      </c>
      <c r="H5" s="22"/>
      <c r="I5" s="22"/>
      <c r="J5" s="22"/>
      <c r="K5" s="22"/>
      <c r="L5" s="22"/>
      <c r="M5" s="22"/>
      <c r="N5" s="22"/>
      <c r="O5" s="22"/>
      <c r="P5" s="22"/>
      <c r="Q5" s="22"/>
    </row>
    <row r="6" ht="20.25" customHeight="1" spans="1:17">
      <c r="A6" s="22" t="s">
        <v>468</v>
      </c>
      <c r="B6" s="22" t="s">
        <v>463</v>
      </c>
      <c r="C6" s="22" t="s">
        <v>464</v>
      </c>
      <c r="D6" s="22" t="s">
        <v>465</v>
      </c>
      <c r="E6" s="22" t="s">
        <v>466</v>
      </c>
      <c r="F6" s="22" t="s">
        <v>467</v>
      </c>
      <c r="G6" s="22" t="s">
        <v>29</v>
      </c>
      <c r="H6" s="22" t="s">
        <v>32</v>
      </c>
      <c r="I6" s="22" t="s">
        <v>469</v>
      </c>
      <c r="J6" s="22" t="s">
        <v>470</v>
      </c>
      <c r="K6" s="22" t="s">
        <v>35</v>
      </c>
      <c r="L6" s="22" t="s">
        <v>36</v>
      </c>
      <c r="M6" s="22" t="s">
        <v>36</v>
      </c>
      <c r="N6" s="22"/>
      <c r="O6" s="22"/>
      <c r="P6" s="22"/>
      <c r="Q6" s="22"/>
    </row>
    <row r="7" ht="32.4" customHeight="1" spans="1:17">
      <c r="A7" s="22"/>
      <c r="B7" s="22"/>
      <c r="C7" s="22"/>
      <c r="D7" s="22"/>
      <c r="E7" s="22"/>
      <c r="F7" s="22"/>
      <c r="G7" s="22"/>
      <c r="H7" s="22" t="s">
        <v>31</v>
      </c>
      <c r="I7" s="22"/>
      <c r="J7" s="22"/>
      <c r="K7" s="22"/>
      <c r="L7" s="22" t="s">
        <v>31</v>
      </c>
      <c r="M7" s="22" t="s">
        <v>37</v>
      </c>
      <c r="N7" s="22" t="s">
        <v>38</v>
      </c>
      <c r="O7" s="41" t="s">
        <v>39</v>
      </c>
      <c r="P7" s="41" t="s">
        <v>40</v>
      </c>
      <c r="Q7" s="41" t="s">
        <v>41</v>
      </c>
    </row>
    <row r="8" ht="20.25" customHeight="1" spans="1:17">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row>
    <row r="9" ht="20.25" customHeight="1" spans="1:17">
      <c r="A9" s="38" t="s">
        <v>229</v>
      </c>
      <c r="B9" s="23"/>
      <c r="C9" s="23"/>
      <c r="D9" s="34"/>
      <c r="E9" s="34"/>
      <c r="F9" s="34"/>
      <c r="G9" s="34">
        <v>15.66</v>
      </c>
      <c r="H9" s="34">
        <v>15.66</v>
      </c>
      <c r="I9" s="34"/>
      <c r="J9" s="35"/>
      <c r="K9" s="35"/>
      <c r="L9" s="34"/>
      <c r="M9" s="34"/>
      <c r="N9" s="34"/>
      <c r="O9" s="34"/>
      <c r="P9" s="34"/>
      <c r="Q9" s="34"/>
    </row>
    <row r="10" ht="20.25" customHeight="1" spans="1:17">
      <c r="A10" s="23"/>
      <c r="B10" s="23" t="s">
        <v>471</v>
      </c>
      <c r="C10" s="23" t="str">
        <f>"A02020400"&amp;"  "&amp;"多功能一体机"</f>
        <v>A02020400  多功能一体机</v>
      </c>
      <c r="D10" s="39" t="s">
        <v>472</v>
      </c>
      <c r="E10" s="24">
        <v>1</v>
      </c>
      <c r="F10" s="34"/>
      <c r="G10" s="34">
        <v>0.46</v>
      </c>
      <c r="H10" s="35">
        <v>0.46</v>
      </c>
      <c r="I10" s="35"/>
      <c r="J10" s="35"/>
      <c r="K10" s="35"/>
      <c r="L10" s="34"/>
      <c r="M10" s="34"/>
      <c r="N10" s="34"/>
      <c r="O10" s="34"/>
      <c r="P10" s="34"/>
      <c r="Q10" s="34"/>
    </row>
    <row r="11" ht="20.25" customHeight="1" spans="1:17">
      <c r="A11" s="23"/>
      <c r="B11" s="23" t="s">
        <v>473</v>
      </c>
      <c r="C11" s="23" t="str">
        <f>"A05040101"&amp;"  "&amp;"复印纸"</f>
        <v>A05040101  复印纸</v>
      </c>
      <c r="D11" s="39" t="s">
        <v>474</v>
      </c>
      <c r="E11" s="24">
        <v>300</v>
      </c>
      <c r="F11" s="34"/>
      <c r="G11" s="34">
        <v>4.2</v>
      </c>
      <c r="H11" s="35">
        <v>4.2</v>
      </c>
      <c r="I11" s="35"/>
      <c r="J11" s="35"/>
      <c r="K11" s="35"/>
      <c r="L11" s="34"/>
      <c r="M11" s="34"/>
      <c r="N11" s="34"/>
      <c r="O11" s="34"/>
      <c r="P11" s="34"/>
      <c r="Q11" s="34"/>
    </row>
    <row r="12" ht="20.25" customHeight="1" spans="1:17">
      <c r="A12" s="23"/>
      <c r="B12" s="23" t="s">
        <v>475</v>
      </c>
      <c r="C12" s="23" t="str">
        <f t="shared" ref="C12:C15" si="0">"C21040001"&amp;"  "&amp;"物业管理服务"</f>
        <v>C21040001  物业管理服务</v>
      </c>
      <c r="D12" s="39" t="s">
        <v>476</v>
      </c>
      <c r="E12" s="24">
        <v>1</v>
      </c>
      <c r="F12" s="34"/>
      <c r="G12" s="34">
        <v>2</v>
      </c>
      <c r="H12" s="35">
        <v>2</v>
      </c>
      <c r="I12" s="35"/>
      <c r="J12" s="35"/>
      <c r="K12" s="35"/>
      <c r="L12" s="34"/>
      <c r="M12" s="34"/>
      <c r="N12" s="34"/>
      <c r="O12" s="34"/>
      <c r="P12" s="34"/>
      <c r="Q12" s="34"/>
    </row>
    <row r="13" ht="20.25" customHeight="1" spans="1:17">
      <c r="A13" s="23"/>
      <c r="B13" s="23" t="s">
        <v>477</v>
      </c>
      <c r="C13" s="23" t="str">
        <f>"C2309019901"&amp;"  "&amp;"公文用纸、资料汇编、信封印刷服务"</f>
        <v>C2309019901  公文用纸、资料汇编、信封印刷服务</v>
      </c>
      <c r="D13" s="39" t="s">
        <v>478</v>
      </c>
      <c r="E13" s="24">
        <v>1</v>
      </c>
      <c r="F13" s="34"/>
      <c r="G13" s="34">
        <v>5</v>
      </c>
      <c r="H13" s="35">
        <v>5</v>
      </c>
      <c r="I13" s="35"/>
      <c r="J13" s="35"/>
      <c r="K13" s="35"/>
      <c r="L13" s="34"/>
      <c r="M13" s="34"/>
      <c r="N13" s="34"/>
      <c r="O13" s="34"/>
      <c r="P13" s="34"/>
      <c r="Q13" s="34"/>
    </row>
    <row r="14" ht="20.25" customHeight="1" spans="1:17">
      <c r="A14" s="23"/>
      <c r="B14" s="23" t="s">
        <v>479</v>
      </c>
      <c r="C14" s="23" t="str">
        <f t="shared" si="0"/>
        <v>C21040001  物业管理服务</v>
      </c>
      <c r="D14" s="39" t="s">
        <v>476</v>
      </c>
      <c r="E14" s="24">
        <v>1</v>
      </c>
      <c r="F14" s="34"/>
      <c r="G14" s="34">
        <v>3</v>
      </c>
      <c r="H14" s="35">
        <v>3</v>
      </c>
      <c r="I14" s="35"/>
      <c r="J14" s="35"/>
      <c r="K14" s="35"/>
      <c r="L14" s="34"/>
      <c r="M14" s="34"/>
      <c r="N14" s="34"/>
      <c r="O14" s="34"/>
      <c r="P14" s="34"/>
      <c r="Q14" s="34"/>
    </row>
    <row r="15" ht="20.25" customHeight="1" spans="1:17">
      <c r="A15" s="23"/>
      <c r="B15" s="23" t="s">
        <v>391</v>
      </c>
      <c r="C15" s="23" t="str">
        <f t="shared" si="0"/>
        <v>C21040001  物业管理服务</v>
      </c>
      <c r="D15" s="39" t="s">
        <v>476</v>
      </c>
      <c r="E15" s="24">
        <v>1</v>
      </c>
      <c r="F15" s="34"/>
      <c r="G15" s="34">
        <v>1</v>
      </c>
      <c r="H15" s="35">
        <v>1</v>
      </c>
      <c r="I15" s="35"/>
      <c r="J15" s="35"/>
      <c r="K15" s="35"/>
      <c r="L15" s="34"/>
      <c r="M15" s="34"/>
      <c r="N15" s="34"/>
      <c r="O15" s="34"/>
      <c r="P15" s="34"/>
      <c r="Q15" s="34"/>
    </row>
    <row r="16" ht="20.25" customHeight="1" spans="1:17">
      <c r="A16" s="24" t="s">
        <v>29</v>
      </c>
      <c r="B16" s="24"/>
      <c r="C16" s="24"/>
      <c r="D16" s="39"/>
      <c r="E16" s="39"/>
      <c r="F16" s="34"/>
      <c r="G16" s="34">
        <v>15.66</v>
      </c>
      <c r="H16" s="34">
        <v>15.66</v>
      </c>
      <c r="I16" s="34"/>
      <c r="J16" s="34"/>
      <c r="K16" s="34"/>
      <c r="L16" s="34"/>
      <c r="M16" s="34"/>
      <c r="N16" s="34"/>
      <c r="O16" s="34"/>
      <c r="P16" s="34"/>
      <c r="Q16" s="34"/>
    </row>
  </sheetData>
  <mergeCells count="17">
    <mergeCell ref="A2:M2"/>
    <mergeCell ref="A3:Q3"/>
    <mergeCell ref="A4:M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833333333333" customWidth="1"/>
    <col min="3" max="6" width="28.4166666666667" customWidth="1"/>
    <col min="7" max="7" width="16.2833333333333" customWidth="1"/>
    <col min="8" max="12" width="16.4166666666667" customWidth="1"/>
    <col min="13" max="17" width="16.2833333333333" customWidth="1"/>
  </cols>
  <sheetData>
    <row r="1" customHeight="1" spans="1:17">
      <c r="A1" s="30"/>
      <c r="B1" s="30"/>
      <c r="C1" s="30"/>
      <c r="D1" s="30"/>
      <c r="E1" s="30"/>
      <c r="F1" s="30"/>
      <c r="G1" s="30"/>
      <c r="H1" s="30"/>
      <c r="I1" s="30"/>
      <c r="J1" s="30"/>
      <c r="K1" s="30"/>
      <c r="L1" s="30"/>
      <c r="M1" s="30"/>
      <c r="N1" s="30"/>
      <c r="O1" s="30"/>
      <c r="P1" s="30"/>
      <c r="Q1" s="30"/>
    </row>
    <row r="2" customHeight="1" spans="1:17">
      <c r="A2" s="20"/>
      <c r="B2" s="20"/>
      <c r="C2" s="20"/>
      <c r="D2" s="20"/>
      <c r="E2" s="20"/>
      <c r="F2" s="20"/>
      <c r="G2" s="20"/>
      <c r="H2" s="20"/>
      <c r="I2" s="20"/>
      <c r="J2" s="20"/>
      <c r="K2" s="20"/>
      <c r="L2" s="20"/>
      <c r="M2" s="20"/>
      <c r="N2" s="20"/>
      <c r="O2" s="20"/>
      <c r="P2" s="20"/>
      <c r="Q2" s="20" t="s">
        <v>480</v>
      </c>
    </row>
    <row r="3" ht="45" customHeight="1" spans="1:17">
      <c r="A3" s="31" t="s">
        <v>481</v>
      </c>
      <c r="B3" s="31"/>
      <c r="C3" s="31"/>
      <c r="D3" s="31"/>
      <c r="E3" s="31"/>
      <c r="F3" s="31"/>
      <c r="G3" s="31"/>
      <c r="H3" s="31"/>
      <c r="I3" s="31"/>
      <c r="J3" s="31"/>
      <c r="K3" s="31"/>
      <c r="L3" s="31"/>
      <c r="M3" s="31"/>
      <c r="N3" s="31"/>
      <c r="O3" s="31"/>
      <c r="P3" s="31"/>
      <c r="Q3" s="31"/>
    </row>
    <row r="4" ht="20.25" customHeight="1" spans="1:17">
      <c r="A4" s="19" t="str">
        <f>"单位名称："&amp;"中国共产党澄江市委员会组织部"</f>
        <v>单位名称：中国共产党澄江市委员会组织部</v>
      </c>
      <c r="B4" s="19"/>
      <c r="C4" s="19"/>
      <c r="D4" s="19"/>
      <c r="E4" s="19"/>
      <c r="F4" s="19"/>
      <c r="G4" s="19"/>
      <c r="H4" s="19"/>
      <c r="I4" s="19"/>
      <c r="J4" s="19"/>
      <c r="K4" s="19"/>
      <c r="L4" s="20"/>
      <c r="M4" s="20"/>
      <c r="N4" s="20"/>
      <c r="O4" s="20"/>
      <c r="P4" s="20"/>
      <c r="Q4" s="20" t="s">
        <v>26</v>
      </c>
    </row>
    <row r="5" ht="27.15" customHeight="1" spans="1:17">
      <c r="A5" s="32" t="s">
        <v>462</v>
      </c>
      <c r="B5" s="32" t="s">
        <v>482</v>
      </c>
      <c r="C5" s="32" t="s">
        <v>483</v>
      </c>
      <c r="D5" s="32" t="s">
        <v>484</v>
      </c>
      <c r="E5" s="32" t="s">
        <v>485</v>
      </c>
      <c r="F5" s="32" t="s">
        <v>486</v>
      </c>
      <c r="G5" s="32" t="s">
        <v>149</v>
      </c>
      <c r="H5" s="32"/>
      <c r="I5" s="32"/>
      <c r="J5" s="32"/>
      <c r="K5" s="32"/>
      <c r="L5" s="32"/>
      <c r="M5" s="32"/>
      <c r="N5" s="32"/>
      <c r="O5" s="32"/>
      <c r="P5" s="32"/>
      <c r="Q5" s="32"/>
    </row>
    <row r="6" ht="23.4" customHeight="1" spans="1:17">
      <c r="A6" s="32" t="s">
        <v>468</v>
      </c>
      <c r="B6" s="32"/>
      <c r="C6" s="32" t="s">
        <v>483</v>
      </c>
      <c r="D6" s="32" t="s">
        <v>484</v>
      </c>
      <c r="E6" s="32" t="s">
        <v>485</v>
      </c>
      <c r="F6" s="32" t="s">
        <v>487</v>
      </c>
      <c r="G6" s="32" t="s">
        <v>29</v>
      </c>
      <c r="H6" s="32" t="s">
        <v>32</v>
      </c>
      <c r="I6" s="32" t="s">
        <v>469</v>
      </c>
      <c r="J6" s="32" t="s">
        <v>470</v>
      </c>
      <c r="K6" s="32" t="s">
        <v>35</v>
      </c>
      <c r="L6" s="32" t="s">
        <v>36</v>
      </c>
      <c r="M6" s="32"/>
      <c r="N6" s="32"/>
      <c r="O6" s="32"/>
      <c r="P6" s="32"/>
      <c r="Q6" s="32"/>
    </row>
    <row r="7" ht="28.65" customHeight="1" spans="1:17">
      <c r="A7" s="32"/>
      <c r="B7" s="32"/>
      <c r="C7" s="32"/>
      <c r="D7" s="32"/>
      <c r="E7" s="32"/>
      <c r="F7" s="32"/>
      <c r="G7" s="32"/>
      <c r="H7" s="32" t="s">
        <v>31</v>
      </c>
      <c r="I7" s="32"/>
      <c r="J7" s="32"/>
      <c r="K7" s="32"/>
      <c r="L7" s="32" t="s">
        <v>31</v>
      </c>
      <c r="M7" s="32" t="s">
        <v>37</v>
      </c>
      <c r="N7" s="32" t="s">
        <v>38</v>
      </c>
      <c r="O7" s="36" t="s">
        <v>39</v>
      </c>
      <c r="P7" s="36" t="s">
        <v>40</v>
      </c>
      <c r="Q7" s="36" t="s">
        <v>41</v>
      </c>
    </row>
    <row r="8" ht="20.25" customHeight="1" spans="1:17">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row>
    <row r="9" ht="20.25" customHeight="1" spans="1:17">
      <c r="A9" s="23" t="s">
        <v>229</v>
      </c>
      <c r="B9" s="23"/>
      <c r="C9" s="23"/>
      <c r="D9" s="24"/>
      <c r="E9" s="24"/>
      <c r="F9" s="34"/>
      <c r="G9" s="35">
        <v>6</v>
      </c>
      <c r="H9" s="35">
        <v>6</v>
      </c>
      <c r="I9" s="35"/>
      <c r="J9" s="35"/>
      <c r="K9" s="35"/>
      <c r="L9" s="35"/>
      <c r="M9" s="35"/>
      <c r="N9" s="35"/>
      <c r="O9" s="35"/>
      <c r="P9" s="35"/>
      <c r="Q9" s="35"/>
    </row>
    <row r="10" ht="20.25" customHeight="1" spans="1:17">
      <c r="A10" s="23"/>
      <c r="B10" s="23" t="s">
        <v>479</v>
      </c>
      <c r="C10" s="23" t="s">
        <v>488</v>
      </c>
      <c r="D10" s="23" t="s">
        <v>489</v>
      </c>
      <c r="E10" s="23" t="s">
        <v>490</v>
      </c>
      <c r="F10" s="23" t="s">
        <v>479</v>
      </c>
      <c r="G10" s="35">
        <v>3</v>
      </c>
      <c r="H10" s="35">
        <v>3</v>
      </c>
      <c r="I10" s="35"/>
      <c r="J10" s="35"/>
      <c r="K10" s="35"/>
      <c r="L10" s="35"/>
      <c r="M10" s="35"/>
      <c r="N10" s="35"/>
      <c r="O10" s="35"/>
      <c r="P10" s="35"/>
      <c r="Q10" s="35"/>
    </row>
    <row r="11" ht="20.25" customHeight="1" spans="1:17">
      <c r="A11" s="23"/>
      <c r="B11" s="23" t="s">
        <v>475</v>
      </c>
      <c r="C11" s="23" t="s">
        <v>488</v>
      </c>
      <c r="D11" s="23" t="s">
        <v>489</v>
      </c>
      <c r="E11" s="23" t="s">
        <v>490</v>
      </c>
      <c r="F11" s="23" t="s">
        <v>475</v>
      </c>
      <c r="G11" s="35">
        <v>2</v>
      </c>
      <c r="H11" s="35">
        <v>2</v>
      </c>
      <c r="I11" s="35"/>
      <c r="J11" s="35"/>
      <c r="K11" s="35"/>
      <c r="L11" s="35"/>
      <c r="M11" s="35"/>
      <c r="N11" s="35"/>
      <c r="O11" s="35"/>
      <c r="P11" s="35"/>
      <c r="Q11" s="35"/>
    </row>
    <row r="12" ht="20.25" customHeight="1" spans="1:17">
      <c r="A12" s="23"/>
      <c r="B12" s="23" t="s">
        <v>391</v>
      </c>
      <c r="C12" s="23" t="s">
        <v>488</v>
      </c>
      <c r="D12" s="23" t="s">
        <v>489</v>
      </c>
      <c r="E12" s="23" t="s">
        <v>490</v>
      </c>
      <c r="F12" s="23" t="s">
        <v>391</v>
      </c>
      <c r="G12" s="35">
        <v>1</v>
      </c>
      <c r="H12" s="35">
        <v>1</v>
      </c>
      <c r="I12" s="35"/>
      <c r="J12" s="35"/>
      <c r="K12" s="35"/>
      <c r="L12" s="35"/>
      <c r="M12" s="35"/>
      <c r="N12" s="35"/>
      <c r="O12" s="35"/>
      <c r="P12" s="35"/>
      <c r="Q12" s="35"/>
    </row>
    <row r="13" ht="20.25" customHeight="1" spans="1:17">
      <c r="A13" s="24" t="s">
        <v>29</v>
      </c>
      <c r="B13" s="24"/>
      <c r="C13" s="24"/>
      <c r="D13" s="24"/>
      <c r="E13" s="24"/>
      <c r="F13" s="24"/>
      <c r="G13" s="35">
        <v>6</v>
      </c>
      <c r="H13" s="35">
        <v>6</v>
      </c>
      <c r="I13" s="35"/>
      <c r="J13" s="35"/>
      <c r="K13" s="35"/>
      <c r="L13" s="35"/>
      <c r="M13" s="35"/>
      <c r="N13" s="35"/>
      <c r="O13" s="35"/>
      <c r="P13" s="35"/>
      <c r="Q13" s="35"/>
    </row>
  </sheetData>
  <mergeCells count="17">
    <mergeCell ref="A2:L2"/>
    <mergeCell ref="A3:Q3"/>
    <mergeCell ref="A4:K4"/>
    <mergeCell ref="G5:Q5"/>
    <mergeCell ref="L6:Q6"/>
    <mergeCell ref="A13:F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
    </sheetView>
  </sheetViews>
  <sheetFormatPr defaultColWidth="8.85" defaultRowHeight="15" customHeight="1"/>
  <cols>
    <col min="1" max="1" width="37.1416666666667" customWidth="1"/>
    <col min="2" max="10" width="17.1416666666667" customWidth="1"/>
  </cols>
  <sheetData>
    <row r="1" customHeight="1" spans="1:10">
      <c r="A1" s="1"/>
      <c r="B1" s="1"/>
      <c r="C1" s="1"/>
      <c r="D1" s="1"/>
      <c r="E1" s="1"/>
      <c r="F1" s="1"/>
      <c r="G1" s="1"/>
      <c r="H1" s="1"/>
      <c r="I1" s="1"/>
      <c r="J1" s="1"/>
    </row>
    <row r="2" ht="24.15" customHeight="1" spans="1:10">
      <c r="A2" s="19"/>
      <c r="B2" s="19"/>
      <c r="C2" s="19"/>
      <c r="D2" s="19"/>
      <c r="E2" s="19"/>
      <c r="F2" s="19"/>
      <c r="G2" s="19"/>
      <c r="H2" s="19"/>
      <c r="I2" s="19"/>
      <c r="J2" s="20" t="s">
        <v>491</v>
      </c>
    </row>
    <row r="3" ht="45.15" customHeight="1" spans="1:10">
      <c r="A3" s="25" t="s">
        <v>492</v>
      </c>
      <c r="B3" s="25"/>
      <c r="C3" s="25"/>
      <c r="D3" s="25"/>
      <c r="E3" s="25"/>
      <c r="F3" s="25"/>
      <c r="G3" s="25"/>
      <c r="H3" s="25"/>
      <c r="I3" s="25"/>
      <c r="J3" s="25"/>
    </row>
    <row r="4" ht="18.75" customHeight="1" spans="1:10">
      <c r="A4" s="19" t="str">
        <f>"单位名称："&amp;"中国共产党澄江市委员会组织部"</f>
        <v>单位名称：中国共产党澄江市委员会组织部</v>
      </c>
      <c r="B4" s="19"/>
      <c r="C4" s="19"/>
      <c r="D4" s="19"/>
      <c r="E4" s="19"/>
      <c r="F4" s="19"/>
      <c r="G4" s="19"/>
      <c r="H4" s="19"/>
      <c r="I4" s="19"/>
      <c r="J4" s="20" t="s">
        <v>26</v>
      </c>
    </row>
    <row r="5" ht="22.5" customHeight="1" spans="1:10">
      <c r="A5" s="28" t="s">
        <v>493</v>
      </c>
      <c r="B5" s="28" t="s">
        <v>149</v>
      </c>
      <c r="C5" s="28"/>
      <c r="D5" s="28"/>
      <c r="E5" s="28" t="s">
        <v>494</v>
      </c>
      <c r="F5" s="28"/>
      <c r="G5" s="28"/>
      <c r="H5" s="28"/>
      <c r="I5" s="28"/>
      <c r="J5" s="28"/>
    </row>
    <row r="6" ht="22.5" customHeight="1" spans="1:10">
      <c r="A6" s="28"/>
      <c r="B6" s="28" t="s">
        <v>29</v>
      </c>
      <c r="C6" s="28" t="s">
        <v>32</v>
      </c>
      <c r="D6" s="28" t="s">
        <v>469</v>
      </c>
      <c r="E6" s="29" t="s">
        <v>495</v>
      </c>
      <c r="F6" s="29" t="s">
        <v>496</v>
      </c>
      <c r="G6" s="29" t="s">
        <v>497</v>
      </c>
      <c r="H6" s="29" t="s">
        <v>498</v>
      </c>
      <c r="I6" s="29" t="s">
        <v>499</v>
      </c>
      <c r="J6" s="29" t="s">
        <v>500</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ht="18.75" customHeight="1" spans="1:10">
      <c r="A9" s="24" t="s">
        <v>29</v>
      </c>
      <c r="B9" s="23"/>
      <c r="C9" s="23"/>
      <c r="D9" s="23"/>
      <c r="E9" s="23"/>
      <c r="F9" s="23"/>
      <c r="G9" s="23"/>
      <c r="H9" s="23"/>
      <c r="I9" s="23"/>
      <c r="J9" s="23"/>
    </row>
    <row r="10" customHeight="1" spans="1:1">
      <c r="A10" t="s">
        <v>501</v>
      </c>
    </row>
  </sheetData>
  <mergeCells count="5">
    <mergeCell ref="A3:J3"/>
    <mergeCell ref="A4:C4"/>
    <mergeCell ref="B5:D5"/>
    <mergeCell ref="E5:J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2" sqref="B12"/>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502</v>
      </c>
    </row>
    <row r="3" ht="52.05" customHeight="1" spans="1:10">
      <c r="A3" s="25" t="s">
        <v>503</v>
      </c>
      <c r="B3" s="26"/>
      <c r="C3" s="26"/>
      <c r="D3" s="26"/>
      <c r="E3" s="26"/>
      <c r="F3" s="26"/>
      <c r="G3" s="26"/>
      <c r="H3" s="26"/>
      <c r="I3" s="26"/>
      <c r="J3" s="26"/>
    </row>
    <row r="4" ht="21.3" customHeight="1" spans="1:10">
      <c r="A4" s="19" t="str">
        <f>"单位名称："&amp;"中国共产党澄江市委员会组织部"</f>
        <v>单位名称：中国共产党澄江市委员会组织部</v>
      </c>
      <c r="B4" s="19"/>
      <c r="C4" s="19"/>
      <c r="D4" s="27"/>
      <c r="E4" s="27"/>
      <c r="F4" s="27"/>
      <c r="G4" s="27"/>
      <c r="H4" s="27"/>
      <c r="I4" s="27"/>
      <c r="J4" s="27"/>
    </row>
    <row r="5" ht="27.15" customHeight="1" spans="1:10">
      <c r="A5" s="22" t="s">
        <v>250</v>
      </c>
      <c r="B5" s="22" t="s">
        <v>251</v>
      </c>
      <c r="C5" s="22" t="s">
        <v>252</v>
      </c>
      <c r="D5" s="22" t="s">
        <v>253</v>
      </c>
      <c r="E5" s="22" t="s">
        <v>254</v>
      </c>
      <c r="F5" s="22" t="s">
        <v>255</v>
      </c>
      <c r="G5" s="22" t="s">
        <v>256</v>
      </c>
      <c r="H5" s="22" t="s">
        <v>257</v>
      </c>
      <c r="I5" s="22" t="s">
        <v>258</v>
      </c>
      <c r="J5" s="22" t="s">
        <v>259</v>
      </c>
    </row>
    <row r="6" ht="18.75" customHeight="1" spans="1:10">
      <c r="A6" s="22" t="s">
        <v>42</v>
      </c>
      <c r="B6" s="22" t="s">
        <v>43</v>
      </c>
      <c r="C6" s="22" t="s">
        <v>44</v>
      </c>
      <c r="D6" s="22" t="s">
        <v>45</v>
      </c>
      <c r="E6" s="22" t="s">
        <v>46</v>
      </c>
      <c r="F6" s="22" t="s">
        <v>47</v>
      </c>
      <c r="G6" s="22" t="s">
        <v>48</v>
      </c>
      <c r="H6" s="22" t="s">
        <v>49</v>
      </c>
      <c r="I6" s="22" t="s">
        <v>50</v>
      </c>
      <c r="J6" s="22" t="s">
        <v>66</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504</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tabSelected="1" workbookViewId="0">
      <pane ySplit="1" topLeftCell="A2" activePane="bottomLeft" state="frozen"/>
      <selection/>
      <selection pane="bottomLeft" activeCell="B15" sqref="B15"/>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505</v>
      </c>
    </row>
    <row r="3" ht="41.4" customHeight="1" spans="1:8">
      <c r="A3" s="21" t="s">
        <v>506</v>
      </c>
      <c r="B3" s="21"/>
      <c r="C3" s="21"/>
      <c r="D3" s="21"/>
      <c r="E3" s="21"/>
      <c r="F3" s="21"/>
      <c r="G3" s="21"/>
      <c r="H3" s="21"/>
    </row>
    <row r="4" ht="18.75" customHeight="1" spans="1:8">
      <c r="A4" s="19" t="str">
        <f>"单位名称："&amp;"中国共产党澄江市委员会组织部"</f>
        <v>单位名称：中国共产党澄江市委员会组织部</v>
      </c>
      <c r="B4" s="19"/>
      <c r="C4" s="19"/>
      <c r="D4" s="19"/>
      <c r="E4" s="19"/>
      <c r="F4" s="19"/>
      <c r="G4" s="19"/>
      <c r="H4" s="19"/>
    </row>
    <row r="5" ht="18.75" customHeight="1" spans="1:8">
      <c r="A5" s="22" t="s">
        <v>458</v>
      </c>
      <c r="B5" s="22" t="s">
        <v>507</v>
      </c>
      <c r="C5" s="22" t="s">
        <v>508</v>
      </c>
      <c r="D5" s="22" t="s">
        <v>509</v>
      </c>
      <c r="E5" s="22" t="s">
        <v>465</v>
      </c>
      <c r="F5" s="22" t="s">
        <v>510</v>
      </c>
      <c r="G5" s="22"/>
      <c r="H5" s="22"/>
    </row>
    <row r="6" ht="18.75" customHeight="1" spans="1:8">
      <c r="A6" s="22"/>
      <c r="B6" s="22"/>
      <c r="C6" s="22"/>
      <c r="D6" s="22"/>
      <c r="E6" s="22"/>
      <c r="F6" s="22" t="s">
        <v>466</v>
      </c>
      <c r="G6" s="22" t="s">
        <v>511</v>
      </c>
      <c r="H6" s="22" t="s">
        <v>512</v>
      </c>
    </row>
    <row r="7" ht="18.75" customHeight="1" spans="1:8">
      <c r="A7" s="22" t="s">
        <v>42</v>
      </c>
      <c r="B7" s="22" t="s">
        <v>43</v>
      </c>
      <c r="C7" s="22" t="s">
        <v>44</v>
      </c>
      <c r="D7" s="22" t="s">
        <v>45</v>
      </c>
      <c r="E7" s="22" t="s">
        <v>46</v>
      </c>
      <c r="F7" s="22" t="s">
        <v>47</v>
      </c>
      <c r="G7" s="22" t="s">
        <v>48</v>
      </c>
      <c r="H7" s="22" t="s">
        <v>49</v>
      </c>
    </row>
    <row r="8" ht="18.75" customHeight="1" spans="1:8">
      <c r="A8" s="23"/>
      <c r="B8" s="23"/>
      <c r="C8" s="23"/>
      <c r="D8" s="23"/>
      <c r="E8" s="24"/>
      <c r="F8" s="24"/>
      <c r="G8" s="17"/>
      <c r="H8" s="17"/>
    </row>
    <row r="9" customHeight="1" spans="1:1">
      <c r="A9" t="s">
        <v>513</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514</v>
      </c>
    </row>
    <row r="3" ht="45" customHeight="1" spans="1:11">
      <c r="A3" s="4" t="s">
        <v>515</v>
      </c>
      <c r="B3" s="4"/>
      <c r="C3" s="4"/>
      <c r="D3" s="4"/>
      <c r="E3" s="4"/>
      <c r="F3" s="4"/>
      <c r="G3" s="4"/>
      <c r="H3" s="4"/>
      <c r="I3" s="4"/>
      <c r="J3" s="4"/>
      <c r="K3" s="4"/>
    </row>
    <row r="4" ht="18.75" customHeight="1" spans="1:11">
      <c r="A4" s="5" t="str">
        <f>"单位名称："&amp;"中国共产党澄江市委员会组织部"</f>
        <v>单位名称：中国共产党澄江市委员会组织部</v>
      </c>
      <c r="B4" s="5"/>
      <c r="C4" s="5"/>
      <c r="D4" s="5"/>
      <c r="E4" s="5"/>
      <c r="F4" s="5"/>
      <c r="G4" s="5"/>
      <c r="H4" s="6"/>
      <c r="I4" s="6"/>
      <c r="J4" s="6"/>
      <c r="K4" s="6" t="s">
        <v>26</v>
      </c>
    </row>
    <row r="5" ht="18.75" customHeight="1" spans="1:11">
      <c r="A5" s="13" t="s">
        <v>226</v>
      </c>
      <c r="B5" s="13" t="s">
        <v>144</v>
      </c>
      <c r="C5" s="13" t="s">
        <v>142</v>
      </c>
      <c r="D5" s="13" t="s">
        <v>145</v>
      </c>
      <c r="E5" s="13" t="s">
        <v>146</v>
      </c>
      <c r="F5" s="13" t="s">
        <v>516</v>
      </c>
      <c r="G5" s="13" t="s">
        <v>517</v>
      </c>
      <c r="H5" s="13" t="s">
        <v>29</v>
      </c>
      <c r="I5" s="13" t="s">
        <v>518</v>
      </c>
      <c r="J5" s="13"/>
      <c r="K5" s="13"/>
    </row>
    <row r="6" ht="18.75" customHeight="1" spans="1:11">
      <c r="A6" s="13"/>
      <c r="B6" s="13"/>
      <c r="C6" s="13"/>
      <c r="D6" s="13"/>
      <c r="E6" s="13"/>
      <c r="F6" s="13"/>
      <c r="G6" s="13"/>
      <c r="H6" s="13"/>
      <c r="I6" s="13" t="s">
        <v>32</v>
      </c>
      <c r="J6" s="13" t="s">
        <v>33</v>
      </c>
      <c r="K6" s="13" t="s">
        <v>34</v>
      </c>
    </row>
    <row r="7" ht="22.65" customHeight="1" spans="1:11">
      <c r="A7" s="13"/>
      <c r="B7" s="13"/>
      <c r="C7" s="13"/>
      <c r="D7" s="13"/>
      <c r="E7" s="13"/>
      <c r="F7" s="13"/>
      <c r="G7" s="13"/>
      <c r="H7" s="13"/>
      <c r="I7" s="13"/>
      <c r="J7" s="13"/>
      <c r="K7" s="13"/>
    </row>
    <row r="8" ht="18.75" customHeight="1" spans="1:11">
      <c r="A8" s="14" t="s">
        <v>42</v>
      </c>
      <c r="B8" s="14">
        <v>2</v>
      </c>
      <c r="C8" s="14">
        <v>3</v>
      </c>
      <c r="D8" s="14">
        <v>4</v>
      </c>
      <c r="E8" s="14">
        <v>5</v>
      </c>
      <c r="F8" s="14">
        <v>6</v>
      </c>
      <c r="G8" s="14">
        <v>7</v>
      </c>
      <c r="H8" s="14">
        <v>8</v>
      </c>
      <c r="I8" s="14">
        <v>9</v>
      </c>
      <c r="J8" s="14">
        <v>10</v>
      </c>
      <c r="K8" s="14">
        <v>11</v>
      </c>
    </row>
    <row r="9" ht="20.25" customHeight="1" spans="1:11">
      <c r="A9" s="15"/>
      <c r="B9" s="16" t="s">
        <v>260</v>
      </c>
      <c r="C9" s="15"/>
      <c r="D9" s="15"/>
      <c r="E9" s="15"/>
      <c r="F9" s="15"/>
      <c r="G9" s="15"/>
      <c r="H9" s="17">
        <v>29.794</v>
      </c>
      <c r="I9" s="17">
        <v>29.794</v>
      </c>
      <c r="J9" s="17"/>
      <c r="K9" s="17"/>
    </row>
    <row r="10" ht="20.25" customHeight="1" spans="1:11">
      <c r="A10" s="15" t="s">
        <v>519</v>
      </c>
      <c r="B10" s="16" t="s">
        <v>260</v>
      </c>
      <c r="C10" s="15" t="s">
        <v>52</v>
      </c>
      <c r="D10" s="15" t="s">
        <v>73</v>
      </c>
      <c r="E10" s="15" t="s">
        <v>74</v>
      </c>
      <c r="F10" s="15" t="s">
        <v>240</v>
      </c>
      <c r="G10" s="15" t="s">
        <v>241</v>
      </c>
      <c r="H10" s="17">
        <v>29.794</v>
      </c>
      <c r="I10" s="17">
        <v>29.794</v>
      </c>
      <c r="J10" s="17"/>
      <c r="K10" s="17"/>
    </row>
    <row r="11" ht="20.25" customHeight="1" spans="1:11">
      <c r="A11" s="18" t="s">
        <v>29</v>
      </c>
      <c r="B11" s="18"/>
      <c r="C11" s="18"/>
      <c r="D11" s="18"/>
      <c r="E11" s="18"/>
      <c r="F11" s="18"/>
      <c r="G11" s="18"/>
      <c r="H11" s="17">
        <v>29.794</v>
      </c>
      <c r="I11" s="17">
        <v>29.794</v>
      </c>
      <c r="J11" s="17"/>
      <c r="K11" s="1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520</v>
      </c>
    </row>
    <row r="3" ht="45" customHeight="1" spans="1:7">
      <c r="A3" s="4" t="s">
        <v>521</v>
      </c>
      <c r="B3" s="4"/>
      <c r="C3" s="4"/>
      <c r="D3" s="4"/>
      <c r="E3" s="4"/>
      <c r="F3" s="4"/>
      <c r="G3" s="4"/>
    </row>
    <row r="4" ht="24.15" customHeight="1" spans="1:7">
      <c r="A4" s="5" t="str">
        <f>"单位名称："&amp;"中国共产党澄江市委员会组织部"</f>
        <v>单位名称：中国共产党澄江市委员会组织部</v>
      </c>
      <c r="B4" s="5"/>
      <c r="C4" s="5"/>
      <c r="D4" s="5"/>
      <c r="E4" s="6"/>
      <c r="F4" s="6"/>
      <c r="G4" s="6" t="s">
        <v>26</v>
      </c>
    </row>
    <row r="5" ht="18.75" customHeight="1" spans="1:7">
      <c r="A5" s="7" t="s">
        <v>142</v>
      </c>
      <c r="B5" s="7" t="s">
        <v>226</v>
      </c>
      <c r="C5" s="7" t="s">
        <v>144</v>
      </c>
      <c r="D5" s="7" t="s">
        <v>522</v>
      </c>
      <c r="E5" s="7" t="s">
        <v>32</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42</v>
      </c>
      <c r="B8" s="8">
        <v>2</v>
      </c>
      <c r="C8" s="8">
        <v>3</v>
      </c>
      <c r="D8" s="8">
        <v>4</v>
      </c>
      <c r="E8" s="8">
        <v>5</v>
      </c>
      <c r="F8" s="8">
        <v>6</v>
      </c>
      <c r="G8" s="8">
        <v>7</v>
      </c>
    </row>
    <row r="9" ht="20.25" customHeight="1" spans="1:7">
      <c r="A9" s="9" t="s">
        <v>52</v>
      </c>
      <c r="B9" s="9" t="s">
        <v>230</v>
      </c>
      <c r="C9" s="10" t="s">
        <v>229</v>
      </c>
      <c r="D9" s="9" t="s">
        <v>523</v>
      </c>
      <c r="E9" s="11">
        <v>115</v>
      </c>
      <c r="F9" s="11"/>
      <c r="G9" s="11"/>
    </row>
    <row r="10" ht="20.25" customHeight="1" spans="1:7">
      <c r="A10" s="9" t="s">
        <v>52</v>
      </c>
      <c r="B10" s="9" t="s">
        <v>230</v>
      </c>
      <c r="C10" s="10" t="s">
        <v>244</v>
      </c>
      <c r="D10" s="9" t="s">
        <v>523</v>
      </c>
      <c r="E10" s="11"/>
      <c r="F10" s="11">
        <v>9</v>
      </c>
      <c r="G10" s="11"/>
    </row>
    <row r="11" ht="20.25" customHeight="1" spans="1:7">
      <c r="A11" s="9" t="s">
        <v>52</v>
      </c>
      <c r="B11" s="9" t="s">
        <v>230</v>
      </c>
      <c r="C11" s="10" t="s">
        <v>260</v>
      </c>
      <c r="D11" s="9" t="s">
        <v>523</v>
      </c>
      <c r="E11" s="11"/>
      <c r="F11" s="11"/>
      <c r="G11" s="11"/>
    </row>
    <row r="12" ht="20.25" customHeight="1" spans="1:7">
      <c r="A12" s="9" t="s">
        <v>52</v>
      </c>
      <c r="B12" s="9" t="s">
        <v>230</v>
      </c>
      <c r="C12" s="10" t="s">
        <v>246</v>
      </c>
      <c r="D12" s="9" t="s">
        <v>523</v>
      </c>
      <c r="E12" s="11"/>
      <c r="F12" s="11"/>
      <c r="G12" s="11"/>
    </row>
    <row r="13" ht="20.25" customHeight="1" spans="1:7">
      <c r="A13" s="12" t="s">
        <v>29</v>
      </c>
      <c r="B13" s="12"/>
      <c r="C13" s="12"/>
      <c r="D13" s="12"/>
      <c r="E13" s="11">
        <v>115</v>
      </c>
      <c r="F13" s="11">
        <v>9</v>
      </c>
      <c r="G13" s="11"/>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20" width="17.1416666666667" customWidth="1"/>
  </cols>
  <sheetData>
    <row r="1" customHeight="1" spans="1:20">
      <c r="A1" s="1"/>
      <c r="B1" s="1"/>
      <c r="C1" s="1"/>
      <c r="D1" s="1"/>
      <c r="E1" s="1"/>
      <c r="F1" s="1"/>
      <c r="G1" s="1"/>
      <c r="H1" s="1"/>
      <c r="I1" s="1"/>
      <c r="J1" s="1"/>
      <c r="K1" s="1"/>
      <c r="L1" s="1"/>
      <c r="M1" s="1"/>
      <c r="N1" s="1"/>
      <c r="O1" s="1"/>
      <c r="P1" s="1"/>
      <c r="Q1" s="1"/>
      <c r="R1" s="1"/>
      <c r="S1" s="1"/>
      <c r="T1" s="1"/>
    </row>
    <row r="2" ht="18.75" customHeight="1" spans="1:20">
      <c r="A2" s="2"/>
      <c r="B2" s="2"/>
      <c r="C2" s="2"/>
      <c r="D2" s="2"/>
      <c r="E2" s="2"/>
      <c r="F2" s="2"/>
      <c r="G2" s="2"/>
      <c r="H2" s="2"/>
      <c r="I2" s="3"/>
      <c r="J2" s="3"/>
      <c r="K2" s="3"/>
      <c r="L2" s="3"/>
      <c r="M2" s="3"/>
      <c r="N2" s="3"/>
      <c r="O2" s="3"/>
      <c r="P2" s="3"/>
      <c r="Q2" s="3"/>
      <c r="R2" s="3"/>
      <c r="S2" s="3"/>
      <c r="T2" s="3" t="s">
        <v>24</v>
      </c>
    </row>
    <row r="3" ht="37.5" customHeight="1" spans="1:20">
      <c r="A3" s="4" t="s">
        <v>25</v>
      </c>
      <c r="B3" s="4"/>
      <c r="C3" s="4"/>
      <c r="D3" s="4"/>
      <c r="E3" s="4"/>
      <c r="F3" s="4"/>
      <c r="G3" s="4"/>
      <c r="H3" s="4"/>
      <c r="I3" s="4"/>
      <c r="J3" s="4"/>
      <c r="K3" s="4"/>
      <c r="L3" s="4"/>
      <c r="M3" s="4"/>
      <c r="N3" s="4"/>
      <c r="O3" s="4"/>
      <c r="P3" s="4"/>
      <c r="Q3" s="4"/>
      <c r="R3" s="4"/>
      <c r="S3" s="4"/>
      <c r="T3" s="4"/>
    </row>
    <row r="4" ht="18.75" customHeight="1" spans="1:20">
      <c r="A4" s="5" t="str">
        <f>"单位名称："&amp;"中国共产党澄江市委员会组织部"</f>
        <v>单位名称：中国共产党澄江市委员会组织部</v>
      </c>
      <c r="B4" s="5"/>
      <c r="C4" s="5"/>
      <c r="D4" s="5"/>
      <c r="E4" s="55"/>
      <c r="F4" s="55"/>
      <c r="G4" s="55"/>
      <c r="H4" s="55"/>
      <c r="I4" s="6"/>
      <c r="J4" s="6"/>
      <c r="K4" s="6"/>
      <c r="L4" s="6"/>
      <c r="M4" s="6"/>
      <c r="N4" s="6"/>
      <c r="O4" s="6"/>
      <c r="P4" s="6"/>
      <c r="Q4" s="6"/>
      <c r="R4" s="6"/>
      <c r="S4" s="6"/>
      <c r="T4" s="6" t="s">
        <v>26</v>
      </c>
    </row>
    <row r="5" ht="18.75" customHeight="1" spans="1:20">
      <c r="A5" s="13" t="s">
        <v>27</v>
      </c>
      <c r="B5" s="71" t="s">
        <v>28</v>
      </c>
      <c r="C5" s="71" t="s">
        <v>29</v>
      </c>
      <c r="D5" s="71" t="s">
        <v>30</v>
      </c>
      <c r="E5" s="71"/>
      <c r="F5" s="71"/>
      <c r="G5" s="71"/>
      <c r="H5" s="71"/>
      <c r="I5" s="71"/>
      <c r="J5" s="74"/>
      <c r="K5" s="74"/>
      <c r="L5" s="74"/>
      <c r="M5" s="74"/>
      <c r="N5" s="74"/>
      <c r="O5" s="71" t="s">
        <v>20</v>
      </c>
      <c r="P5" s="71"/>
      <c r="Q5" s="71"/>
      <c r="R5" s="71"/>
      <c r="S5" s="71"/>
      <c r="T5" s="71"/>
    </row>
    <row r="6" ht="18.75" customHeight="1" spans="1:20">
      <c r="A6" s="13"/>
      <c r="B6" s="71"/>
      <c r="C6" s="71"/>
      <c r="D6" s="72" t="s">
        <v>31</v>
      </c>
      <c r="E6" s="72" t="s">
        <v>32</v>
      </c>
      <c r="F6" s="72" t="s">
        <v>33</v>
      </c>
      <c r="G6" s="72" t="s">
        <v>34</v>
      </c>
      <c r="H6" s="72" t="s">
        <v>35</v>
      </c>
      <c r="I6" s="75" t="s">
        <v>36</v>
      </c>
      <c r="J6" s="76"/>
      <c r="K6" s="76"/>
      <c r="L6" s="76"/>
      <c r="M6" s="76"/>
      <c r="N6" s="76"/>
      <c r="O6" s="75" t="s">
        <v>31</v>
      </c>
      <c r="P6" s="75" t="s">
        <v>32</v>
      </c>
      <c r="Q6" s="75" t="s">
        <v>33</v>
      </c>
      <c r="R6" s="75" t="s">
        <v>34</v>
      </c>
      <c r="S6" s="75" t="s">
        <v>35</v>
      </c>
      <c r="T6" s="75" t="s">
        <v>36</v>
      </c>
    </row>
    <row r="7" ht="18.75" customHeight="1" spans="1:20">
      <c r="A7" s="13"/>
      <c r="B7" s="71"/>
      <c r="C7" s="71"/>
      <c r="D7" s="72"/>
      <c r="E7" s="72"/>
      <c r="F7" s="72"/>
      <c r="G7" s="72"/>
      <c r="H7" s="72"/>
      <c r="I7" s="75" t="s">
        <v>31</v>
      </c>
      <c r="J7" s="75" t="s">
        <v>37</v>
      </c>
      <c r="K7" s="75" t="s">
        <v>38</v>
      </c>
      <c r="L7" s="75" t="s">
        <v>39</v>
      </c>
      <c r="M7" s="75" t="s">
        <v>40</v>
      </c>
      <c r="N7" s="75" t="s">
        <v>41</v>
      </c>
      <c r="O7" s="75"/>
      <c r="P7" s="75"/>
      <c r="Q7" s="75"/>
      <c r="R7" s="75"/>
      <c r="S7" s="75"/>
      <c r="T7" s="75"/>
    </row>
    <row r="8" ht="18.75" customHeight="1" spans="1:20">
      <c r="A8" s="73" t="s">
        <v>42</v>
      </c>
      <c r="B8" s="14" t="s">
        <v>43</v>
      </c>
      <c r="C8" s="14" t="s">
        <v>44</v>
      </c>
      <c r="D8" s="14" t="s">
        <v>45</v>
      </c>
      <c r="E8" s="73" t="s">
        <v>46</v>
      </c>
      <c r="F8" s="14" t="s">
        <v>47</v>
      </c>
      <c r="G8" s="14" t="s">
        <v>48</v>
      </c>
      <c r="H8" s="73" t="s">
        <v>49</v>
      </c>
      <c r="I8" s="14" t="s">
        <v>50</v>
      </c>
      <c r="J8" s="14">
        <v>10</v>
      </c>
      <c r="K8" s="14">
        <v>11</v>
      </c>
      <c r="L8" s="14">
        <v>12</v>
      </c>
      <c r="M8" s="14">
        <v>13</v>
      </c>
      <c r="N8" s="14">
        <v>14</v>
      </c>
      <c r="O8" s="14">
        <v>15</v>
      </c>
      <c r="P8" s="14">
        <v>16</v>
      </c>
      <c r="Q8" s="14">
        <v>17</v>
      </c>
      <c r="R8" s="14">
        <v>18</v>
      </c>
      <c r="S8" s="14">
        <v>19</v>
      </c>
      <c r="T8" s="14">
        <v>20</v>
      </c>
    </row>
    <row r="9" ht="20.25" customHeight="1" spans="1:20">
      <c r="A9" s="16" t="s">
        <v>51</v>
      </c>
      <c r="B9" s="16" t="s">
        <v>52</v>
      </c>
      <c r="C9" s="17">
        <v>992.097155</v>
      </c>
      <c r="D9" s="17">
        <v>952.097155</v>
      </c>
      <c r="E9" s="17">
        <v>817.097155</v>
      </c>
      <c r="F9" s="17">
        <v>135</v>
      </c>
      <c r="G9" s="17"/>
      <c r="H9" s="17"/>
      <c r="I9" s="17">
        <v>40</v>
      </c>
      <c r="J9" s="17"/>
      <c r="K9" s="17"/>
      <c r="L9" s="17"/>
      <c r="M9" s="17"/>
      <c r="N9" s="17">
        <v>40</v>
      </c>
      <c r="O9" s="17"/>
      <c r="P9" s="17"/>
      <c r="Q9" s="17"/>
      <c r="R9" s="17"/>
      <c r="S9" s="17"/>
      <c r="T9" s="17"/>
    </row>
    <row r="10" ht="20.25" customHeight="1" spans="1:20">
      <c r="A10" s="47" t="s">
        <v>53</v>
      </c>
      <c r="B10" s="47" t="s">
        <v>52</v>
      </c>
      <c r="C10" s="17">
        <v>992.097155</v>
      </c>
      <c r="D10" s="17">
        <v>952.097155</v>
      </c>
      <c r="E10" s="17">
        <v>817.097155</v>
      </c>
      <c r="F10" s="17">
        <v>135</v>
      </c>
      <c r="G10" s="17"/>
      <c r="H10" s="17"/>
      <c r="I10" s="17">
        <v>40</v>
      </c>
      <c r="J10" s="17"/>
      <c r="K10" s="17"/>
      <c r="L10" s="17"/>
      <c r="M10" s="17"/>
      <c r="N10" s="17">
        <v>40</v>
      </c>
      <c r="O10" s="23"/>
      <c r="P10" s="23"/>
      <c r="Q10" s="23"/>
      <c r="R10" s="23"/>
      <c r="S10" s="23"/>
      <c r="T10" s="23"/>
    </row>
    <row r="11" ht="20.25" customHeight="1" spans="1:20">
      <c r="A11" s="49" t="s">
        <v>29</v>
      </c>
      <c r="B11" s="49"/>
      <c r="C11" s="17">
        <v>992.097155</v>
      </c>
      <c r="D11" s="17">
        <v>952.097155</v>
      </c>
      <c r="E11" s="17">
        <v>817.097155</v>
      </c>
      <c r="F11" s="17">
        <v>135</v>
      </c>
      <c r="G11" s="17"/>
      <c r="H11" s="17"/>
      <c r="I11" s="17">
        <v>40</v>
      </c>
      <c r="J11" s="17"/>
      <c r="K11" s="17"/>
      <c r="L11" s="17"/>
      <c r="M11" s="17"/>
      <c r="N11" s="17">
        <v>40</v>
      </c>
      <c r="O11" s="17"/>
      <c r="P11" s="17"/>
      <c r="Q11" s="17"/>
      <c r="R11" s="17"/>
      <c r="S11" s="17"/>
      <c r="T11" s="17"/>
    </row>
  </sheetData>
  <mergeCells count="20">
    <mergeCell ref="A3:T3"/>
    <mergeCell ref="A4:D4"/>
    <mergeCell ref="D5:N5"/>
    <mergeCell ref="O5:T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 ref="T6:T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pane ySplit="1" topLeftCell="A2"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54</v>
      </c>
    </row>
    <row r="3" ht="37.5" customHeight="1" spans="1:15">
      <c r="A3" s="4" t="s">
        <v>55</v>
      </c>
      <c r="B3" s="4"/>
      <c r="C3" s="4"/>
      <c r="D3" s="4"/>
      <c r="E3" s="4"/>
      <c r="F3" s="4"/>
      <c r="G3" s="4"/>
      <c r="H3" s="4"/>
      <c r="I3" s="4"/>
      <c r="J3" s="4"/>
      <c r="K3" s="54"/>
      <c r="L3" s="54"/>
      <c r="M3" s="54"/>
      <c r="N3" s="54"/>
      <c r="O3" s="54"/>
    </row>
    <row r="4" ht="18.75" customHeight="1" spans="1:15">
      <c r="A4" s="43" t="str">
        <f>"单位名称："&amp;"中国共产党澄江市委员会组织部"</f>
        <v>单位名称：中国共产党澄江市委员会组织部</v>
      </c>
      <c r="B4" s="43"/>
      <c r="C4" s="43"/>
      <c r="D4" s="43"/>
      <c r="E4" s="43"/>
      <c r="F4" s="43"/>
      <c r="G4" s="43"/>
      <c r="H4" s="43"/>
      <c r="I4" s="43"/>
      <c r="J4" s="3"/>
      <c r="K4" s="3"/>
      <c r="L4" s="3"/>
      <c r="M4" s="3"/>
      <c r="N4" s="3"/>
      <c r="O4" s="3" t="s">
        <v>26</v>
      </c>
    </row>
    <row r="5" ht="18.75" customHeight="1" spans="1:15">
      <c r="A5" s="13" t="s">
        <v>56</v>
      </c>
      <c r="B5" s="13" t="s">
        <v>57</v>
      </c>
      <c r="C5" s="46" t="s">
        <v>29</v>
      </c>
      <c r="D5" s="46" t="s">
        <v>32</v>
      </c>
      <c r="E5" s="46"/>
      <c r="F5" s="46"/>
      <c r="G5" s="13" t="s">
        <v>33</v>
      </c>
      <c r="H5" s="46" t="s">
        <v>34</v>
      </c>
      <c r="I5" s="13" t="s">
        <v>58</v>
      </c>
      <c r="J5" s="46" t="s">
        <v>36</v>
      </c>
      <c r="K5" s="46"/>
      <c r="L5" s="46"/>
      <c r="M5" s="46"/>
      <c r="N5" s="46"/>
      <c r="O5" s="46"/>
    </row>
    <row r="6" ht="18.75" customHeight="1" spans="1:15">
      <c r="A6" s="13"/>
      <c r="B6" s="13"/>
      <c r="C6" s="46"/>
      <c r="D6" s="46" t="s">
        <v>31</v>
      </c>
      <c r="E6" s="46" t="s">
        <v>59</v>
      </c>
      <c r="F6" s="46" t="s">
        <v>60</v>
      </c>
      <c r="G6" s="13"/>
      <c r="H6" s="46"/>
      <c r="I6" s="13"/>
      <c r="J6" s="46" t="s">
        <v>31</v>
      </c>
      <c r="K6" s="46" t="s">
        <v>61</v>
      </c>
      <c r="L6" s="14" t="s">
        <v>62</v>
      </c>
      <c r="M6" s="14" t="s">
        <v>63</v>
      </c>
      <c r="N6" s="14" t="s">
        <v>64</v>
      </c>
      <c r="O6" s="14" t="s">
        <v>65</v>
      </c>
    </row>
    <row r="7" ht="18.75" customHeight="1" spans="1:15">
      <c r="A7" s="14" t="s">
        <v>42</v>
      </c>
      <c r="B7" s="14" t="s">
        <v>43</v>
      </c>
      <c r="C7" s="14" t="s">
        <v>44</v>
      </c>
      <c r="D7" s="14" t="s">
        <v>45</v>
      </c>
      <c r="E7" s="14" t="s">
        <v>46</v>
      </c>
      <c r="F7" s="14" t="s">
        <v>47</v>
      </c>
      <c r="G7" s="14" t="s">
        <v>48</v>
      </c>
      <c r="H7" s="14" t="s">
        <v>49</v>
      </c>
      <c r="I7" s="14" t="s">
        <v>50</v>
      </c>
      <c r="J7" s="14" t="s">
        <v>66</v>
      </c>
      <c r="K7" s="14">
        <v>11</v>
      </c>
      <c r="L7" s="14">
        <v>12</v>
      </c>
      <c r="M7" s="14">
        <v>13</v>
      </c>
      <c r="N7" s="14">
        <v>14</v>
      </c>
      <c r="O7" s="14">
        <v>15</v>
      </c>
    </row>
    <row r="8" ht="20.25" customHeight="1" spans="1:15">
      <c r="A8" s="16" t="s">
        <v>67</v>
      </c>
      <c r="B8" s="16" t="s">
        <v>68</v>
      </c>
      <c r="C8" s="17">
        <v>655.705753</v>
      </c>
      <c r="D8" s="17">
        <v>615.705753</v>
      </c>
      <c r="E8" s="17">
        <v>500.705753</v>
      </c>
      <c r="F8" s="17">
        <v>115</v>
      </c>
      <c r="G8" s="17"/>
      <c r="H8" s="17"/>
      <c r="I8" s="17"/>
      <c r="J8" s="17">
        <v>40</v>
      </c>
      <c r="K8" s="17"/>
      <c r="L8" s="17"/>
      <c r="M8" s="17"/>
      <c r="N8" s="17"/>
      <c r="O8" s="17">
        <v>40</v>
      </c>
    </row>
    <row r="9" ht="20.25" customHeight="1" spans="1:15">
      <c r="A9" s="47" t="s">
        <v>69</v>
      </c>
      <c r="B9" s="47" t="s">
        <v>70</v>
      </c>
      <c r="C9" s="17">
        <v>655.705753</v>
      </c>
      <c r="D9" s="17">
        <v>615.705753</v>
      </c>
      <c r="E9" s="17">
        <v>500.705753</v>
      </c>
      <c r="F9" s="17">
        <v>115</v>
      </c>
      <c r="G9" s="17"/>
      <c r="H9" s="17"/>
      <c r="I9" s="17"/>
      <c r="J9" s="17">
        <v>40</v>
      </c>
      <c r="K9" s="17"/>
      <c r="L9" s="17"/>
      <c r="M9" s="17"/>
      <c r="N9" s="17"/>
      <c r="O9" s="17">
        <v>40</v>
      </c>
    </row>
    <row r="10" ht="20.25" customHeight="1" spans="1:15">
      <c r="A10" s="48" t="s">
        <v>71</v>
      </c>
      <c r="B10" s="48" t="s">
        <v>72</v>
      </c>
      <c r="C10" s="17">
        <v>500.705753</v>
      </c>
      <c r="D10" s="17">
        <v>500.705753</v>
      </c>
      <c r="E10" s="17">
        <v>500.705753</v>
      </c>
      <c r="F10" s="17"/>
      <c r="G10" s="17"/>
      <c r="H10" s="17"/>
      <c r="I10" s="17"/>
      <c r="J10" s="17"/>
      <c r="K10" s="17"/>
      <c r="L10" s="17"/>
      <c r="M10" s="17"/>
      <c r="N10" s="17"/>
      <c r="O10" s="17"/>
    </row>
    <row r="11" ht="20.25" customHeight="1" spans="1:15">
      <c r="A11" s="48" t="s">
        <v>73</v>
      </c>
      <c r="B11" s="48" t="s">
        <v>74</v>
      </c>
      <c r="C11" s="17">
        <v>155</v>
      </c>
      <c r="D11" s="17">
        <v>115</v>
      </c>
      <c r="E11" s="17"/>
      <c r="F11" s="17">
        <v>115</v>
      </c>
      <c r="G11" s="17"/>
      <c r="H11" s="17"/>
      <c r="I11" s="17"/>
      <c r="J11" s="17">
        <v>40</v>
      </c>
      <c r="K11" s="17"/>
      <c r="L11" s="17"/>
      <c r="M11" s="17"/>
      <c r="N11" s="17"/>
      <c r="O11" s="17">
        <v>40</v>
      </c>
    </row>
    <row r="12" ht="20.25" customHeight="1" spans="1:15">
      <c r="A12" s="16" t="s">
        <v>75</v>
      </c>
      <c r="B12" s="16" t="s">
        <v>76</v>
      </c>
      <c r="C12" s="17">
        <v>79.331376</v>
      </c>
      <c r="D12" s="17">
        <v>79.331376</v>
      </c>
      <c r="E12" s="17">
        <v>79.331376</v>
      </c>
      <c r="F12" s="17"/>
      <c r="G12" s="17"/>
      <c r="H12" s="17"/>
      <c r="I12" s="17"/>
      <c r="J12" s="17"/>
      <c r="K12" s="17"/>
      <c r="L12" s="17"/>
      <c r="M12" s="17"/>
      <c r="N12" s="17"/>
      <c r="O12" s="17"/>
    </row>
    <row r="13" ht="20.25" customHeight="1" spans="1:15">
      <c r="A13" s="47" t="s">
        <v>77</v>
      </c>
      <c r="B13" s="47" t="s">
        <v>78</v>
      </c>
      <c r="C13" s="17">
        <v>74.716176</v>
      </c>
      <c r="D13" s="17">
        <v>74.716176</v>
      </c>
      <c r="E13" s="17">
        <v>74.716176</v>
      </c>
      <c r="F13" s="17"/>
      <c r="G13" s="17"/>
      <c r="H13" s="17"/>
      <c r="I13" s="17"/>
      <c r="J13" s="17"/>
      <c r="K13" s="17"/>
      <c r="L13" s="17"/>
      <c r="M13" s="17"/>
      <c r="N13" s="17"/>
      <c r="O13" s="17"/>
    </row>
    <row r="14" ht="20.25" customHeight="1" spans="1:15">
      <c r="A14" s="48" t="s">
        <v>79</v>
      </c>
      <c r="B14" s="48" t="s">
        <v>80</v>
      </c>
      <c r="C14" s="17">
        <v>13.26</v>
      </c>
      <c r="D14" s="17">
        <v>13.26</v>
      </c>
      <c r="E14" s="17">
        <v>13.26</v>
      </c>
      <c r="F14" s="17"/>
      <c r="G14" s="17"/>
      <c r="H14" s="17"/>
      <c r="I14" s="17"/>
      <c r="J14" s="17"/>
      <c r="K14" s="17"/>
      <c r="L14" s="17"/>
      <c r="M14" s="17"/>
      <c r="N14" s="17"/>
      <c r="O14" s="17"/>
    </row>
    <row r="15" ht="20.25" customHeight="1" spans="1:15">
      <c r="A15" s="48" t="s">
        <v>81</v>
      </c>
      <c r="B15" s="48" t="s">
        <v>82</v>
      </c>
      <c r="C15" s="17">
        <v>61.456176</v>
      </c>
      <c r="D15" s="17">
        <v>61.456176</v>
      </c>
      <c r="E15" s="17">
        <v>61.456176</v>
      </c>
      <c r="F15" s="17"/>
      <c r="G15" s="17"/>
      <c r="H15" s="17"/>
      <c r="I15" s="17"/>
      <c r="J15" s="17"/>
      <c r="K15" s="17"/>
      <c r="L15" s="17"/>
      <c r="M15" s="17"/>
      <c r="N15" s="17"/>
      <c r="O15" s="17"/>
    </row>
    <row r="16" ht="20.25" customHeight="1" spans="1:15">
      <c r="A16" s="47" t="s">
        <v>83</v>
      </c>
      <c r="B16" s="47" t="s">
        <v>84</v>
      </c>
      <c r="C16" s="17">
        <v>4.6152</v>
      </c>
      <c r="D16" s="17">
        <v>4.6152</v>
      </c>
      <c r="E16" s="17">
        <v>4.6152</v>
      </c>
      <c r="F16" s="17"/>
      <c r="G16" s="17"/>
      <c r="H16" s="17"/>
      <c r="I16" s="17"/>
      <c r="J16" s="17"/>
      <c r="K16" s="17"/>
      <c r="L16" s="17"/>
      <c r="M16" s="17"/>
      <c r="N16" s="17"/>
      <c r="O16" s="17"/>
    </row>
    <row r="17" ht="20.25" customHeight="1" spans="1:15">
      <c r="A17" s="48" t="s">
        <v>85</v>
      </c>
      <c r="B17" s="48" t="s">
        <v>86</v>
      </c>
      <c r="C17" s="17">
        <v>4.6152</v>
      </c>
      <c r="D17" s="17">
        <v>4.6152</v>
      </c>
      <c r="E17" s="17">
        <v>4.6152</v>
      </c>
      <c r="F17" s="17"/>
      <c r="G17" s="17"/>
      <c r="H17" s="17"/>
      <c r="I17" s="17"/>
      <c r="J17" s="17"/>
      <c r="K17" s="17"/>
      <c r="L17" s="17"/>
      <c r="M17" s="17"/>
      <c r="N17" s="17"/>
      <c r="O17" s="17"/>
    </row>
    <row r="18" ht="20.25" customHeight="1" spans="1:15">
      <c r="A18" s="16" t="s">
        <v>87</v>
      </c>
      <c r="B18" s="16" t="s">
        <v>88</v>
      </c>
      <c r="C18" s="17">
        <v>60.216826</v>
      </c>
      <c r="D18" s="17">
        <v>60.216826</v>
      </c>
      <c r="E18" s="17">
        <v>60.216826</v>
      </c>
      <c r="F18" s="17"/>
      <c r="G18" s="17"/>
      <c r="H18" s="17"/>
      <c r="I18" s="17"/>
      <c r="J18" s="17"/>
      <c r="K18" s="17"/>
      <c r="L18" s="17"/>
      <c r="M18" s="17"/>
      <c r="N18" s="17"/>
      <c r="O18" s="17"/>
    </row>
    <row r="19" ht="20.25" customHeight="1" spans="1:15">
      <c r="A19" s="47" t="s">
        <v>89</v>
      </c>
      <c r="B19" s="47" t="s">
        <v>90</v>
      </c>
      <c r="C19" s="17">
        <v>60.216826</v>
      </c>
      <c r="D19" s="17">
        <v>60.216826</v>
      </c>
      <c r="E19" s="17">
        <v>60.216826</v>
      </c>
      <c r="F19" s="17"/>
      <c r="G19" s="17"/>
      <c r="H19" s="17"/>
      <c r="I19" s="17"/>
      <c r="J19" s="17"/>
      <c r="K19" s="17"/>
      <c r="L19" s="17"/>
      <c r="M19" s="17"/>
      <c r="N19" s="17"/>
      <c r="O19" s="17"/>
    </row>
    <row r="20" ht="20.25" customHeight="1" spans="1:15">
      <c r="A20" s="48" t="s">
        <v>91</v>
      </c>
      <c r="B20" s="48" t="s">
        <v>92</v>
      </c>
      <c r="C20" s="17">
        <v>19.164808</v>
      </c>
      <c r="D20" s="17">
        <v>19.164808</v>
      </c>
      <c r="E20" s="17">
        <v>19.164808</v>
      </c>
      <c r="F20" s="17"/>
      <c r="G20" s="17"/>
      <c r="H20" s="17"/>
      <c r="I20" s="17"/>
      <c r="J20" s="17"/>
      <c r="K20" s="17"/>
      <c r="L20" s="17"/>
      <c r="M20" s="17"/>
      <c r="N20" s="17"/>
      <c r="O20" s="17"/>
    </row>
    <row r="21" ht="20.25" customHeight="1" spans="1:15">
      <c r="A21" s="48" t="s">
        <v>93</v>
      </c>
      <c r="B21" s="48" t="s">
        <v>94</v>
      </c>
      <c r="C21" s="17">
        <v>15.266015</v>
      </c>
      <c r="D21" s="17">
        <v>15.266015</v>
      </c>
      <c r="E21" s="17">
        <v>15.266015</v>
      </c>
      <c r="F21" s="17"/>
      <c r="G21" s="17"/>
      <c r="H21" s="17"/>
      <c r="I21" s="17"/>
      <c r="J21" s="17"/>
      <c r="K21" s="17"/>
      <c r="L21" s="17"/>
      <c r="M21" s="17"/>
      <c r="N21" s="17"/>
      <c r="O21" s="17"/>
    </row>
    <row r="22" ht="20.25" customHeight="1" spans="1:15">
      <c r="A22" s="48" t="s">
        <v>95</v>
      </c>
      <c r="B22" s="48" t="s">
        <v>96</v>
      </c>
      <c r="C22" s="17">
        <v>23.033121</v>
      </c>
      <c r="D22" s="17">
        <v>23.033121</v>
      </c>
      <c r="E22" s="17">
        <v>23.033121</v>
      </c>
      <c r="F22" s="17"/>
      <c r="G22" s="17"/>
      <c r="H22" s="17"/>
      <c r="I22" s="17"/>
      <c r="J22" s="17"/>
      <c r="K22" s="17"/>
      <c r="L22" s="17"/>
      <c r="M22" s="17"/>
      <c r="N22" s="17"/>
      <c r="O22" s="17"/>
    </row>
    <row r="23" ht="20.25" customHeight="1" spans="1:15">
      <c r="A23" s="48" t="s">
        <v>97</v>
      </c>
      <c r="B23" s="48" t="s">
        <v>98</v>
      </c>
      <c r="C23" s="17">
        <v>2.752882</v>
      </c>
      <c r="D23" s="17">
        <v>2.752882</v>
      </c>
      <c r="E23" s="17">
        <v>2.752882</v>
      </c>
      <c r="F23" s="17"/>
      <c r="G23" s="17"/>
      <c r="H23" s="17"/>
      <c r="I23" s="17"/>
      <c r="J23" s="17"/>
      <c r="K23" s="17"/>
      <c r="L23" s="17"/>
      <c r="M23" s="17"/>
      <c r="N23" s="17"/>
      <c r="O23" s="17"/>
    </row>
    <row r="24" ht="20.25" customHeight="1" spans="1:15">
      <c r="A24" s="16" t="s">
        <v>99</v>
      </c>
      <c r="B24" s="16" t="s">
        <v>100</v>
      </c>
      <c r="C24" s="17">
        <v>135</v>
      </c>
      <c r="D24" s="17"/>
      <c r="E24" s="17"/>
      <c r="F24" s="17"/>
      <c r="G24" s="17">
        <v>135</v>
      </c>
      <c r="H24" s="17"/>
      <c r="I24" s="17"/>
      <c r="J24" s="17"/>
      <c r="K24" s="17"/>
      <c r="L24" s="17"/>
      <c r="M24" s="17"/>
      <c r="N24" s="17"/>
      <c r="O24" s="17"/>
    </row>
    <row r="25" ht="20.25" customHeight="1" spans="1:15">
      <c r="A25" s="47" t="s">
        <v>101</v>
      </c>
      <c r="B25" s="47" t="s">
        <v>102</v>
      </c>
      <c r="C25" s="17">
        <v>135</v>
      </c>
      <c r="D25" s="17"/>
      <c r="E25" s="17"/>
      <c r="F25" s="17"/>
      <c r="G25" s="17">
        <v>135</v>
      </c>
      <c r="H25" s="17"/>
      <c r="I25" s="17"/>
      <c r="J25" s="17"/>
      <c r="K25" s="17"/>
      <c r="L25" s="17"/>
      <c r="M25" s="17"/>
      <c r="N25" s="17"/>
      <c r="O25" s="17"/>
    </row>
    <row r="26" ht="20.25" customHeight="1" spans="1:15">
      <c r="A26" s="48" t="s">
        <v>103</v>
      </c>
      <c r="B26" s="48" t="s">
        <v>104</v>
      </c>
      <c r="C26" s="17">
        <v>135</v>
      </c>
      <c r="D26" s="17"/>
      <c r="E26" s="17"/>
      <c r="F26" s="17"/>
      <c r="G26" s="17">
        <v>135</v>
      </c>
      <c r="H26" s="17"/>
      <c r="I26" s="17"/>
      <c r="J26" s="17"/>
      <c r="K26" s="17"/>
      <c r="L26" s="17"/>
      <c r="M26" s="17"/>
      <c r="N26" s="17"/>
      <c r="O26" s="17"/>
    </row>
    <row r="27" ht="20.25" customHeight="1" spans="1:15">
      <c r="A27" s="16" t="s">
        <v>105</v>
      </c>
      <c r="B27" s="16" t="s">
        <v>106</v>
      </c>
      <c r="C27" s="17">
        <v>61.8432</v>
      </c>
      <c r="D27" s="17">
        <v>61.8432</v>
      </c>
      <c r="E27" s="17">
        <v>61.8432</v>
      </c>
      <c r="F27" s="17"/>
      <c r="G27" s="17"/>
      <c r="H27" s="17"/>
      <c r="I27" s="17"/>
      <c r="J27" s="17"/>
      <c r="K27" s="17"/>
      <c r="L27" s="17"/>
      <c r="M27" s="17"/>
      <c r="N27" s="17"/>
      <c r="O27" s="17"/>
    </row>
    <row r="28" ht="20.25" customHeight="1" spans="1:15">
      <c r="A28" s="47" t="s">
        <v>107</v>
      </c>
      <c r="B28" s="47" t="s">
        <v>108</v>
      </c>
      <c r="C28" s="17">
        <v>61.8432</v>
      </c>
      <c r="D28" s="17">
        <v>61.8432</v>
      </c>
      <c r="E28" s="17">
        <v>61.8432</v>
      </c>
      <c r="F28" s="17"/>
      <c r="G28" s="17"/>
      <c r="H28" s="17"/>
      <c r="I28" s="17"/>
      <c r="J28" s="17"/>
      <c r="K28" s="17"/>
      <c r="L28" s="17"/>
      <c r="M28" s="17"/>
      <c r="N28" s="17"/>
      <c r="O28" s="17"/>
    </row>
    <row r="29" ht="20.25" customHeight="1" spans="1:15">
      <c r="A29" s="48" t="s">
        <v>109</v>
      </c>
      <c r="B29" s="48" t="s">
        <v>110</v>
      </c>
      <c r="C29" s="17">
        <v>55.8528</v>
      </c>
      <c r="D29" s="17">
        <v>55.8528</v>
      </c>
      <c r="E29" s="17">
        <v>55.8528</v>
      </c>
      <c r="F29" s="17"/>
      <c r="G29" s="17"/>
      <c r="H29" s="17"/>
      <c r="I29" s="17"/>
      <c r="J29" s="17"/>
      <c r="K29" s="17"/>
      <c r="L29" s="17"/>
      <c r="M29" s="17"/>
      <c r="N29" s="17"/>
      <c r="O29" s="17"/>
    </row>
    <row r="30" ht="20.25" customHeight="1" spans="1:15">
      <c r="A30" s="48" t="s">
        <v>111</v>
      </c>
      <c r="B30" s="48" t="s">
        <v>112</v>
      </c>
      <c r="C30" s="17">
        <v>5.9904</v>
      </c>
      <c r="D30" s="17">
        <v>5.9904</v>
      </c>
      <c r="E30" s="17">
        <v>5.9904</v>
      </c>
      <c r="F30" s="17"/>
      <c r="G30" s="17"/>
      <c r="H30" s="17"/>
      <c r="I30" s="17"/>
      <c r="J30" s="17"/>
      <c r="K30" s="17"/>
      <c r="L30" s="17"/>
      <c r="M30" s="17"/>
      <c r="N30" s="17"/>
      <c r="O30" s="17"/>
    </row>
    <row r="31" ht="20.25" customHeight="1" spans="1:15">
      <c r="A31" s="49" t="s">
        <v>113</v>
      </c>
      <c r="B31" s="49"/>
      <c r="C31" s="17">
        <v>992.097155</v>
      </c>
      <c r="D31" s="17">
        <v>817.097155</v>
      </c>
      <c r="E31" s="17">
        <v>702.097155</v>
      </c>
      <c r="F31" s="17">
        <v>115</v>
      </c>
      <c r="G31" s="17">
        <v>135</v>
      </c>
      <c r="H31" s="17"/>
      <c r="I31" s="17"/>
      <c r="J31" s="17">
        <v>40</v>
      </c>
      <c r="K31" s="17"/>
      <c r="L31" s="17"/>
      <c r="M31" s="17"/>
      <c r="N31" s="17"/>
      <c r="O31" s="17">
        <v>40</v>
      </c>
    </row>
  </sheetData>
  <mergeCells count="11">
    <mergeCell ref="A3:O3"/>
    <mergeCell ref="A4:I4"/>
    <mergeCell ref="D5:F5"/>
    <mergeCell ref="J5:O5"/>
    <mergeCell ref="A31:B31"/>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114</v>
      </c>
    </row>
    <row r="3" ht="45" customHeight="1" spans="1:4">
      <c r="A3" s="4" t="s">
        <v>115</v>
      </c>
      <c r="B3" s="4"/>
      <c r="C3" s="4"/>
      <c r="D3" s="4"/>
    </row>
    <row r="4" ht="18.75" customHeight="1" spans="1:4">
      <c r="A4" s="5" t="str">
        <f>"单位名称："&amp;"中国共产党澄江市委员会组织部"</f>
        <v>单位名称：中国共产党澄江市委员会组织部</v>
      </c>
      <c r="B4" s="5"/>
      <c r="C4" s="66"/>
      <c r="D4" s="6" t="s">
        <v>2</v>
      </c>
    </row>
    <row r="5" ht="22.5" customHeight="1" spans="1:4">
      <c r="A5" s="8" t="s">
        <v>3</v>
      </c>
      <c r="B5" s="8"/>
      <c r="C5" s="8" t="s">
        <v>4</v>
      </c>
      <c r="D5" s="8"/>
    </row>
    <row r="6" ht="18.75" customHeight="1" spans="1:4">
      <c r="A6" s="8" t="s">
        <v>5</v>
      </c>
      <c r="B6" s="8" t="s">
        <v>116</v>
      </c>
      <c r="C6" s="8" t="s">
        <v>117</v>
      </c>
      <c r="D6" s="8" t="s">
        <v>116</v>
      </c>
    </row>
    <row r="7" ht="18.75" customHeight="1" spans="1:4">
      <c r="A7" s="8"/>
      <c r="B7" s="8"/>
      <c r="C7" s="8"/>
      <c r="D7" s="8"/>
    </row>
    <row r="8" ht="22.5" customHeight="1" spans="1:4">
      <c r="A8" s="15" t="s">
        <v>118</v>
      </c>
      <c r="B8" s="17">
        <v>952.097155</v>
      </c>
      <c r="C8" s="15" t="s">
        <v>119</v>
      </c>
      <c r="D8" s="17">
        <v>952.097155</v>
      </c>
    </row>
    <row r="9" ht="22.5" customHeight="1" spans="1:4">
      <c r="A9" s="15" t="s">
        <v>120</v>
      </c>
      <c r="B9" s="17">
        <v>817.097155</v>
      </c>
      <c r="C9" s="15" t="str">
        <f>"（"&amp;"一"&amp;"）"&amp;"一般公共服务支出"</f>
        <v>（一）一般公共服务支出</v>
      </c>
      <c r="D9" s="17">
        <v>615.705753</v>
      </c>
    </row>
    <row r="10" ht="22.5" customHeight="1" spans="1:4">
      <c r="A10" s="15" t="s">
        <v>121</v>
      </c>
      <c r="B10" s="17">
        <v>135</v>
      </c>
      <c r="C10" s="15" t="str">
        <f>"（"&amp;"二"&amp;"）"&amp;"社会保障和就业支出"</f>
        <v>（二）社会保障和就业支出</v>
      </c>
      <c r="D10" s="17">
        <v>79.331376</v>
      </c>
    </row>
    <row r="11" ht="22.5" customHeight="1" spans="1:4">
      <c r="A11" s="15" t="s">
        <v>122</v>
      </c>
      <c r="B11" s="17"/>
      <c r="C11" s="15" t="str">
        <f>"（"&amp;"三"&amp;"）"&amp;"卫生健康支出"</f>
        <v>（三）卫生健康支出</v>
      </c>
      <c r="D11" s="17">
        <v>60.216826</v>
      </c>
    </row>
    <row r="12" ht="22.5" customHeight="1" spans="1:4">
      <c r="A12" s="15" t="s">
        <v>123</v>
      </c>
      <c r="B12" s="17"/>
      <c r="C12" s="15" t="str">
        <f>"（"&amp;"四"&amp;"）"&amp;"城乡社区支出"</f>
        <v>（四）城乡社区支出</v>
      </c>
      <c r="D12" s="17">
        <v>135</v>
      </c>
    </row>
    <row r="13" ht="22.5" customHeight="1" spans="1:4">
      <c r="A13" s="15" t="s">
        <v>120</v>
      </c>
      <c r="B13" s="17"/>
      <c r="C13" s="15" t="str">
        <f>"（"&amp;"五"&amp;"）"&amp;"住房保障支出"</f>
        <v>（五）住房保障支出</v>
      </c>
      <c r="D13" s="17">
        <v>61.8432</v>
      </c>
    </row>
    <row r="14" ht="22.5" customHeight="1" spans="1:4">
      <c r="A14" s="15" t="s">
        <v>121</v>
      </c>
      <c r="B14" s="17"/>
      <c r="C14" s="15"/>
      <c r="D14" s="17"/>
    </row>
    <row r="15" ht="22.5" customHeight="1" spans="1:4">
      <c r="A15" s="15" t="s">
        <v>122</v>
      </c>
      <c r="B15" s="17"/>
      <c r="C15" s="15"/>
      <c r="D15" s="17"/>
    </row>
    <row r="16" ht="22.5" customHeight="1" spans="1:4">
      <c r="A16" s="67"/>
      <c r="B16" s="17"/>
      <c r="C16" s="15" t="s">
        <v>124</v>
      </c>
      <c r="D16" s="17"/>
    </row>
    <row r="17" ht="22.5" customHeight="1" spans="1:4">
      <c r="A17" s="68" t="s">
        <v>125</v>
      </c>
      <c r="B17" s="69">
        <v>952.097155</v>
      </c>
      <c r="C17" s="70" t="s">
        <v>126</v>
      </c>
      <c r="D17" s="69">
        <v>952.097155</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2" t="s">
        <v>127</v>
      </c>
    </row>
    <row r="3" ht="37.5" customHeight="1" spans="1:7">
      <c r="A3" s="4" t="s">
        <v>128</v>
      </c>
      <c r="B3" s="4"/>
      <c r="C3" s="4"/>
      <c r="D3" s="4"/>
      <c r="E3" s="4"/>
      <c r="F3" s="4"/>
      <c r="G3" s="4"/>
    </row>
    <row r="4" ht="18.75" customHeight="1" spans="1:7">
      <c r="A4" s="43" t="str">
        <f>"单位名称："&amp;"中国共产党澄江市委员会组织部"</f>
        <v>单位名称：中国共产党澄江市委员会组织部</v>
      </c>
      <c r="B4" s="43"/>
      <c r="C4" s="43"/>
      <c r="D4" s="44"/>
      <c r="E4" s="44"/>
      <c r="F4" s="44"/>
      <c r="G4" s="45" t="s">
        <v>26</v>
      </c>
    </row>
    <row r="5" ht="18.75" customHeight="1" spans="1:7">
      <c r="A5" s="13" t="s">
        <v>129</v>
      </c>
      <c r="B5" s="13" t="s">
        <v>57</v>
      </c>
      <c r="C5" s="46" t="s">
        <v>29</v>
      </c>
      <c r="D5" s="46" t="s">
        <v>59</v>
      </c>
      <c r="E5" s="46"/>
      <c r="F5" s="46"/>
      <c r="G5" s="13" t="s">
        <v>60</v>
      </c>
    </row>
    <row r="6" ht="18.75" customHeight="1" spans="1:7">
      <c r="A6" s="13" t="s">
        <v>56</v>
      </c>
      <c r="B6" s="13" t="s">
        <v>57</v>
      </c>
      <c r="C6" s="46"/>
      <c r="D6" s="46" t="s">
        <v>31</v>
      </c>
      <c r="E6" s="46" t="s">
        <v>130</v>
      </c>
      <c r="F6" s="46" t="s">
        <v>131</v>
      </c>
      <c r="G6" s="13"/>
    </row>
    <row r="7" ht="18.75" customHeight="1" spans="1:7">
      <c r="A7" s="14" t="s">
        <v>42</v>
      </c>
      <c r="B7" s="14" t="s">
        <v>43</v>
      </c>
      <c r="C7" s="14" t="s">
        <v>44</v>
      </c>
      <c r="D7" s="14" t="s">
        <v>45</v>
      </c>
      <c r="E7" s="14" t="s">
        <v>46</v>
      </c>
      <c r="F7" s="14" t="s">
        <v>47</v>
      </c>
      <c r="G7" s="14" t="s">
        <v>48</v>
      </c>
    </row>
    <row r="8" ht="20.25" customHeight="1" spans="1:7">
      <c r="A8" s="16" t="s">
        <v>67</v>
      </c>
      <c r="B8" s="16" t="s">
        <v>68</v>
      </c>
      <c r="C8" s="17">
        <v>615.705753</v>
      </c>
      <c r="D8" s="17">
        <v>500.705753</v>
      </c>
      <c r="E8" s="17">
        <v>442.364665</v>
      </c>
      <c r="F8" s="17">
        <v>58.341088</v>
      </c>
      <c r="G8" s="17">
        <v>115</v>
      </c>
    </row>
    <row r="9" ht="20.25" customHeight="1" spans="1:7">
      <c r="A9" s="47" t="s">
        <v>69</v>
      </c>
      <c r="B9" s="47" t="s">
        <v>70</v>
      </c>
      <c r="C9" s="17">
        <v>615.705753</v>
      </c>
      <c r="D9" s="17">
        <v>500.705753</v>
      </c>
      <c r="E9" s="17">
        <v>442.364665</v>
      </c>
      <c r="F9" s="17">
        <v>58.341088</v>
      </c>
      <c r="G9" s="17">
        <v>115</v>
      </c>
    </row>
    <row r="10" ht="20.25" customHeight="1" spans="1:7">
      <c r="A10" s="48" t="s">
        <v>71</v>
      </c>
      <c r="B10" s="48" t="s">
        <v>72</v>
      </c>
      <c r="C10" s="17">
        <v>500.705753</v>
      </c>
      <c r="D10" s="17">
        <v>500.705753</v>
      </c>
      <c r="E10" s="17">
        <v>442.364665</v>
      </c>
      <c r="F10" s="17">
        <v>58.341088</v>
      </c>
      <c r="G10" s="17"/>
    </row>
    <row r="11" ht="20.25" customHeight="1" spans="1:7">
      <c r="A11" s="48" t="s">
        <v>73</v>
      </c>
      <c r="B11" s="48" t="s">
        <v>74</v>
      </c>
      <c r="C11" s="17">
        <v>115</v>
      </c>
      <c r="D11" s="17"/>
      <c r="E11" s="17"/>
      <c r="F11" s="17"/>
      <c r="G11" s="17">
        <v>115</v>
      </c>
    </row>
    <row r="12" ht="20.25" customHeight="1" spans="1:7">
      <c r="A12" s="16" t="s">
        <v>75</v>
      </c>
      <c r="B12" s="16" t="s">
        <v>76</v>
      </c>
      <c r="C12" s="17">
        <v>79.331376</v>
      </c>
      <c r="D12" s="17">
        <v>79.331376</v>
      </c>
      <c r="E12" s="17">
        <v>78.311376</v>
      </c>
      <c r="F12" s="17">
        <v>1.02</v>
      </c>
      <c r="G12" s="17"/>
    </row>
    <row r="13" ht="20.25" customHeight="1" spans="1:7">
      <c r="A13" s="47" t="s">
        <v>77</v>
      </c>
      <c r="B13" s="47" t="s">
        <v>78</v>
      </c>
      <c r="C13" s="17">
        <v>74.716176</v>
      </c>
      <c r="D13" s="17">
        <v>74.716176</v>
      </c>
      <c r="E13" s="17">
        <v>73.696176</v>
      </c>
      <c r="F13" s="17">
        <v>1.02</v>
      </c>
      <c r="G13" s="17"/>
    </row>
    <row r="14" ht="20.25" customHeight="1" spans="1:7">
      <c r="A14" s="48" t="s">
        <v>79</v>
      </c>
      <c r="B14" s="48" t="s">
        <v>80</v>
      </c>
      <c r="C14" s="17">
        <v>13.26</v>
      </c>
      <c r="D14" s="17">
        <v>13.26</v>
      </c>
      <c r="E14" s="17">
        <v>12.24</v>
      </c>
      <c r="F14" s="17">
        <v>1.02</v>
      </c>
      <c r="G14" s="17"/>
    </row>
    <row r="15" ht="20.25" customHeight="1" spans="1:7">
      <c r="A15" s="48" t="s">
        <v>81</v>
      </c>
      <c r="B15" s="48" t="s">
        <v>82</v>
      </c>
      <c r="C15" s="17">
        <v>61.456176</v>
      </c>
      <c r="D15" s="17">
        <v>61.456176</v>
      </c>
      <c r="E15" s="17">
        <v>61.456176</v>
      </c>
      <c r="F15" s="17"/>
      <c r="G15" s="17"/>
    </row>
    <row r="16" ht="20.25" customHeight="1" spans="1:7">
      <c r="A16" s="47" t="s">
        <v>83</v>
      </c>
      <c r="B16" s="47" t="s">
        <v>84</v>
      </c>
      <c r="C16" s="17">
        <v>4.6152</v>
      </c>
      <c r="D16" s="17">
        <v>4.6152</v>
      </c>
      <c r="E16" s="17">
        <v>4.6152</v>
      </c>
      <c r="F16" s="17"/>
      <c r="G16" s="17"/>
    </row>
    <row r="17" ht="20.25" customHeight="1" spans="1:7">
      <c r="A17" s="48" t="s">
        <v>85</v>
      </c>
      <c r="B17" s="48" t="s">
        <v>86</v>
      </c>
      <c r="C17" s="17">
        <v>4.6152</v>
      </c>
      <c r="D17" s="17">
        <v>4.6152</v>
      </c>
      <c r="E17" s="17">
        <v>4.6152</v>
      </c>
      <c r="F17" s="17"/>
      <c r="G17" s="17"/>
    </row>
    <row r="18" ht="20.25" customHeight="1" spans="1:7">
      <c r="A18" s="16" t="s">
        <v>87</v>
      </c>
      <c r="B18" s="16" t="s">
        <v>88</v>
      </c>
      <c r="C18" s="17">
        <v>60.216826</v>
      </c>
      <c r="D18" s="17">
        <v>60.216826</v>
      </c>
      <c r="E18" s="17">
        <v>60.216826</v>
      </c>
      <c r="F18" s="17"/>
      <c r="G18" s="17"/>
    </row>
    <row r="19" ht="20.25" customHeight="1" spans="1:7">
      <c r="A19" s="47" t="s">
        <v>89</v>
      </c>
      <c r="B19" s="47" t="s">
        <v>90</v>
      </c>
      <c r="C19" s="17">
        <v>60.216826</v>
      </c>
      <c r="D19" s="17">
        <v>60.216826</v>
      </c>
      <c r="E19" s="17">
        <v>60.216826</v>
      </c>
      <c r="F19" s="17"/>
      <c r="G19" s="17"/>
    </row>
    <row r="20" ht="20.25" customHeight="1" spans="1:7">
      <c r="A20" s="48" t="s">
        <v>91</v>
      </c>
      <c r="B20" s="48" t="s">
        <v>92</v>
      </c>
      <c r="C20" s="17">
        <v>19.164808</v>
      </c>
      <c r="D20" s="17">
        <v>19.164808</v>
      </c>
      <c r="E20" s="17">
        <v>19.164808</v>
      </c>
      <c r="F20" s="17"/>
      <c r="G20" s="17"/>
    </row>
    <row r="21" ht="20.25" customHeight="1" spans="1:7">
      <c r="A21" s="48" t="s">
        <v>93</v>
      </c>
      <c r="B21" s="48" t="s">
        <v>94</v>
      </c>
      <c r="C21" s="17">
        <v>15.266015</v>
      </c>
      <c r="D21" s="17">
        <v>15.266015</v>
      </c>
      <c r="E21" s="17">
        <v>15.266015</v>
      </c>
      <c r="F21" s="17"/>
      <c r="G21" s="17"/>
    </row>
    <row r="22" ht="20.25" customHeight="1" spans="1:7">
      <c r="A22" s="48" t="s">
        <v>95</v>
      </c>
      <c r="B22" s="48" t="s">
        <v>96</v>
      </c>
      <c r="C22" s="17">
        <v>23.033121</v>
      </c>
      <c r="D22" s="17">
        <v>23.033121</v>
      </c>
      <c r="E22" s="17">
        <v>23.033121</v>
      </c>
      <c r="F22" s="17"/>
      <c r="G22" s="17"/>
    </row>
    <row r="23" ht="20.25" customHeight="1" spans="1:7">
      <c r="A23" s="48" t="s">
        <v>97</v>
      </c>
      <c r="B23" s="48" t="s">
        <v>98</v>
      </c>
      <c r="C23" s="17">
        <v>2.752882</v>
      </c>
      <c r="D23" s="17">
        <v>2.752882</v>
      </c>
      <c r="E23" s="17">
        <v>2.752882</v>
      </c>
      <c r="F23" s="17"/>
      <c r="G23" s="17"/>
    </row>
    <row r="24" ht="20.25" customHeight="1" spans="1:7">
      <c r="A24" s="16" t="s">
        <v>105</v>
      </c>
      <c r="B24" s="16" t="s">
        <v>106</v>
      </c>
      <c r="C24" s="17">
        <v>61.8432</v>
      </c>
      <c r="D24" s="17">
        <v>61.8432</v>
      </c>
      <c r="E24" s="17">
        <v>61.8432</v>
      </c>
      <c r="F24" s="17"/>
      <c r="G24" s="17"/>
    </row>
    <row r="25" ht="20.25" customHeight="1" spans="1:7">
      <c r="A25" s="47" t="s">
        <v>107</v>
      </c>
      <c r="B25" s="47" t="s">
        <v>108</v>
      </c>
      <c r="C25" s="17">
        <v>61.8432</v>
      </c>
      <c r="D25" s="17">
        <v>61.8432</v>
      </c>
      <c r="E25" s="17">
        <v>61.8432</v>
      </c>
      <c r="F25" s="17"/>
      <c r="G25" s="17"/>
    </row>
    <row r="26" ht="20.25" customHeight="1" spans="1:7">
      <c r="A26" s="48" t="s">
        <v>109</v>
      </c>
      <c r="B26" s="48" t="s">
        <v>110</v>
      </c>
      <c r="C26" s="17">
        <v>55.8528</v>
      </c>
      <c r="D26" s="17">
        <v>55.8528</v>
      </c>
      <c r="E26" s="17">
        <v>55.8528</v>
      </c>
      <c r="F26" s="17"/>
      <c r="G26" s="17"/>
    </row>
    <row r="27" ht="20.25" customHeight="1" spans="1:7">
      <c r="A27" s="48" t="s">
        <v>111</v>
      </c>
      <c r="B27" s="48" t="s">
        <v>112</v>
      </c>
      <c r="C27" s="17">
        <v>5.9904</v>
      </c>
      <c r="D27" s="17">
        <v>5.9904</v>
      </c>
      <c r="E27" s="17">
        <v>5.9904</v>
      </c>
      <c r="F27" s="17"/>
      <c r="G27" s="17"/>
    </row>
    <row r="28" ht="20.25" customHeight="1" spans="1:7">
      <c r="A28" s="49" t="s">
        <v>113</v>
      </c>
      <c r="B28" s="49"/>
      <c r="C28" s="50">
        <v>817.097155</v>
      </c>
      <c r="D28" s="50">
        <v>702.097155</v>
      </c>
      <c r="E28" s="50">
        <v>642.736067</v>
      </c>
      <c r="F28" s="50">
        <v>59.361088</v>
      </c>
      <c r="G28" s="50">
        <v>115</v>
      </c>
    </row>
  </sheetData>
  <mergeCells count="7">
    <mergeCell ref="A3:G3"/>
    <mergeCell ref="A4:C4"/>
    <mergeCell ref="A5:B5"/>
    <mergeCell ref="D5:F5"/>
    <mergeCell ref="A28:B28"/>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9"/>
      <c r="B2" s="59"/>
      <c r="C2" s="60"/>
      <c r="D2" s="2"/>
      <c r="E2" s="2"/>
      <c r="F2" s="61" t="s">
        <v>132</v>
      </c>
    </row>
    <row r="3" ht="41.25" customHeight="1" spans="1:6">
      <c r="A3" s="62" t="s">
        <v>133</v>
      </c>
      <c r="B3" s="62"/>
      <c r="C3" s="62"/>
      <c r="D3" s="62"/>
      <c r="E3" s="62"/>
      <c r="F3" s="62"/>
    </row>
    <row r="4" ht="18.75" customHeight="1" spans="1:6">
      <c r="A4" s="5" t="str">
        <f>"单位名称："&amp;"中国共产党澄江市委员会组织部"</f>
        <v>单位名称：中国共产党澄江市委员会组织部</v>
      </c>
      <c r="B4" s="5"/>
      <c r="C4" s="5"/>
      <c r="D4" s="63"/>
      <c r="E4" s="2"/>
      <c r="F4" s="61" t="s">
        <v>26</v>
      </c>
    </row>
    <row r="5" ht="18.75" customHeight="1" spans="1:6">
      <c r="A5" s="13" t="s">
        <v>134</v>
      </c>
      <c r="B5" s="46" t="s">
        <v>135</v>
      </c>
      <c r="C5" s="46" t="s">
        <v>136</v>
      </c>
      <c r="D5" s="46"/>
      <c r="E5" s="46"/>
      <c r="F5" s="46" t="s">
        <v>137</v>
      </c>
    </row>
    <row r="6" ht="18.75" customHeight="1" spans="1:6">
      <c r="A6" s="13"/>
      <c r="B6" s="46"/>
      <c r="C6" s="46" t="s">
        <v>31</v>
      </c>
      <c r="D6" s="46" t="s">
        <v>138</v>
      </c>
      <c r="E6" s="46" t="s">
        <v>139</v>
      </c>
      <c r="F6" s="46"/>
    </row>
    <row r="7" ht="18.75" customHeight="1" spans="1:6">
      <c r="A7" s="64" t="s">
        <v>43</v>
      </c>
      <c r="B7" s="65" t="s">
        <v>44</v>
      </c>
      <c r="C7" s="64" t="s">
        <v>45</v>
      </c>
      <c r="D7" s="64" t="s">
        <v>46</v>
      </c>
      <c r="E7" s="64" t="s">
        <v>47</v>
      </c>
      <c r="F7" s="64">
        <v>7</v>
      </c>
    </row>
    <row r="8" ht="20.25" customHeight="1" spans="1:6">
      <c r="A8" s="17">
        <v>4.86</v>
      </c>
      <c r="B8" s="17"/>
      <c r="C8" s="17"/>
      <c r="D8" s="17"/>
      <c r="E8" s="17"/>
      <c r="F8" s="17">
        <v>4.86</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4"/>
  <sheetViews>
    <sheetView showZeros="0" workbookViewId="0">
      <pane ySplit="1" topLeftCell="A2" activePane="bottomLeft" state="frozen"/>
      <selection/>
      <selection pane="bottomLeft" activeCell="A1" sqref="A1"/>
    </sheetView>
  </sheetViews>
  <sheetFormatPr defaultColWidth="8.85" defaultRowHeight="15" customHeight="1"/>
  <cols>
    <col min="1" max="7" width="28.575" customWidth="1"/>
    <col min="8" max="24" width="14.283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8.75" customHeight="1" spans="1:24">
      <c r="A2" s="2"/>
      <c r="B2" s="2"/>
      <c r="C2" s="2"/>
      <c r="D2" s="2"/>
      <c r="E2" s="2"/>
      <c r="F2" s="2"/>
      <c r="G2" s="2"/>
      <c r="H2" s="2"/>
      <c r="I2" s="2"/>
      <c r="J2" s="2"/>
      <c r="K2" s="2"/>
      <c r="L2" s="2"/>
      <c r="M2" s="3"/>
      <c r="N2" s="3"/>
      <c r="O2" s="3"/>
      <c r="P2" s="3"/>
      <c r="Q2" s="3"/>
      <c r="R2" s="3"/>
      <c r="S2" s="3"/>
      <c r="T2" s="3"/>
      <c r="U2" s="3"/>
      <c r="V2" s="3"/>
      <c r="W2" s="3"/>
      <c r="X2" s="3" t="s">
        <v>140</v>
      </c>
    </row>
    <row r="3" ht="45" customHeight="1" spans="1:24">
      <c r="A3" s="4" t="s">
        <v>141</v>
      </c>
      <c r="B3" s="4"/>
      <c r="C3" s="4"/>
      <c r="D3" s="4"/>
      <c r="E3" s="4"/>
      <c r="F3" s="4"/>
      <c r="G3" s="4"/>
      <c r="H3" s="4"/>
      <c r="I3" s="4"/>
      <c r="J3" s="4"/>
      <c r="K3" s="4"/>
      <c r="L3" s="4"/>
      <c r="M3" s="54"/>
      <c r="N3" s="54"/>
      <c r="O3" s="54"/>
      <c r="P3" s="54"/>
      <c r="Q3" s="54"/>
      <c r="R3" s="54"/>
      <c r="S3" s="54"/>
      <c r="T3" s="54"/>
      <c r="U3" s="54"/>
      <c r="V3" s="54"/>
      <c r="W3" s="54"/>
      <c r="X3" s="54"/>
    </row>
    <row r="4" ht="18.75" customHeight="1" spans="1:24">
      <c r="A4" s="5" t="str">
        <f>"单位名称："&amp;"中国共产党澄江市委员会组织部"</f>
        <v>单位名称：中国共产党澄江市委员会组织部</v>
      </c>
      <c r="B4" s="5"/>
      <c r="C4" s="5"/>
      <c r="D4" s="5"/>
      <c r="E4" s="5"/>
      <c r="F4" s="5"/>
      <c r="G4" s="5"/>
      <c r="H4" s="55"/>
      <c r="I4" s="55"/>
      <c r="J4" s="55"/>
      <c r="K4" s="55"/>
      <c r="L4" s="55"/>
      <c r="M4" s="6"/>
      <c r="N4" s="6"/>
      <c r="O4" s="6"/>
      <c r="P4" s="6"/>
      <c r="Q4" s="6"/>
      <c r="R4" s="6"/>
      <c r="S4" s="6"/>
      <c r="T4" s="6"/>
      <c r="U4" s="6"/>
      <c r="V4" s="6"/>
      <c r="W4" s="6"/>
      <c r="X4" s="6" t="s">
        <v>26</v>
      </c>
    </row>
    <row r="5" ht="18.75" customHeight="1" spans="1:24">
      <c r="A5" s="56" t="s">
        <v>142</v>
      </c>
      <c r="B5" s="56" t="s">
        <v>143</v>
      </c>
      <c r="C5" s="56" t="s">
        <v>144</v>
      </c>
      <c r="D5" s="56" t="s">
        <v>145</v>
      </c>
      <c r="E5" s="56" t="s">
        <v>146</v>
      </c>
      <c r="F5" s="56" t="s">
        <v>147</v>
      </c>
      <c r="G5" s="56" t="s">
        <v>148</v>
      </c>
      <c r="H5" s="57" t="s">
        <v>29</v>
      </c>
      <c r="I5" s="57" t="s">
        <v>149</v>
      </c>
      <c r="J5" s="56"/>
      <c r="K5" s="56"/>
      <c r="L5" s="56"/>
      <c r="M5" s="56"/>
      <c r="N5" s="56"/>
      <c r="O5" s="56" t="s">
        <v>150</v>
      </c>
      <c r="P5" s="56"/>
      <c r="Q5" s="56"/>
      <c r="R5" s="56" t="s">
        <v>35</v>
      </c>
      <c r="S5" s="56" t="s">
        <v>36</v>
      </c>
      <c r="T5" s="56"/>
      <c r="U5" s="56"/>
      <c r="V5" s="56"/>
      <c r="W5" s="56"/>
      <c r="X5" s="56"/>
    </row>
    <row r="6" ht="18.75" customHeight="1" spans="1:24">
      <c r="A6" s="56"/>
      <c r="B6" s="56"/>
      <c r="C6" s="56"/>
      <c r="D6" s="56"/>
      <c r="E6" s="56"/>
      <c r="F6" s="56"/>
      <c r="G6" s="56"/>
      <c r="H6" s="57" t="s">
        <v>151</v>
      </c>
      <c r="I6" s="57" t="s">
        <v>152</v>
      </c>
      <c r="J6" s="57"/>
      <c r="K6" s="56" t="s">
        <v>33</v>
      </c>
      <c r="L6" s="56" t="s">
        <v>34</v>
      </c>
      <c r="M6" s="56"/>
      <c r="N6" s="56"/>
      <c r="O6" s="56" t="s">
        <v>150</v>
      </c>
      <c r="P6" s="56" t="s">
        <v>33</v>
      </c>
      <c r="Q6" s="56" t="s">
        <v>34</v>
      </c>
      <c r="R6" s="56" t="s">
        <v>35</v>
      </c>
      <c r="S6" s="56" t="s">
        <v>36</v>
      </c>
      <c r="T6" s="56" t="s">
        <v>37</v>
      </c>
      <c r="U6" s="56" t="s">
        <v>38</v>
      </c>
      <c r="V6" s="56" t="s">
        <v>39</v>
      </c>
      <c r="W6" s="56" t="s">
        <v>40</v>
      </c>
      <c r="X6" s="56" t="s">
        <v>41</v>
      </c>
    </row>
    <row r="7" ht="18.75" customHeight="1" spans="1:24">
      <c r="A7" s="56"/>
      <c r="B7" s="56"/>
      <c r="C7" s="56"/>
      <c r="D7" s="56"/>
      <c r="E7" s="56"/>
      <c r="F7" s="56"/>
      <c r="G7" s="56"/>
      <c r="H7" s="57"/>
      <c r="I7" s="57" t="s">
        <v>153</v>
      </c>
      <c r="J7" s="56" t="s">
        <v>154</v>
      </c>
      <c r="K7" s="56" t="s">
        <v>155</v>
      </c>
      <c r="L7" s="56" t="s">
        <v>156</v>
      </c>
      <c r="M7" s="56" t="s">
        <v>157</v>
      </c>
      <c r="N7" s="56" t="s">
        <v>158</v>
      </c>
      <c r="O7" s="56" t="s">
        <v>32</v>
      </c>
      <c r="P7" s="56" t="s">
        <v>33</v>
      </c>
      <c r="Q7" s="56" t="s">
        <v>34</v>
      </c>
      <c r="R7" s="56"/>
      <c r="S7" s="56" t="s">
        <v>31</v>
      </c>
      <c r="T7" s="56" t="s">
        <v>37</v>
      </c>
      <c r="U7" s="56" t="s">
        <v>38</v>
      </c>
      <c r="V7" s="56" t="s">
        <v>39</v>
      </c>
      <c r="W7" s="56" t="s">
        <v>40</v>
      </c>
      <c r="X7" s="56" t="s">
        <v>41</v>
      </c>
    </row>
    <row r="8" ht="22.65" customHeight="1" spans="1:24">
      <c r="A8" s="56"/>
      <c r="B8" s="56"/>
      <c r="C8" s="56"/>
      <c r="D8" s="56"/>
      <c r="E8" s="56"/>
      <c r="F8" s="56"/>
      <c r="G8" s="56"/>
      <c r="H8" s="57"/>
      <c r="I8" s="57" t="s">
        <v>31</v>
      </c>
      <c r="J8" s="56" t="s">
        <v>154</v>
      </c>
      <c r="K8" s="56"/>
      <c r="L8" s="56"/>
      <c r="M8" s="56"/>
      <c r="N8" s="56"/>
      <c r="O8" s="56"/>
      <c r="P8" s="56"/>
      <c r="Q8" s="56"/>
      <c r="R8" s="56"/>
      <c r="S8" s="56"/>
      <c r="T8" s="56"/>
      <c r="U8" s="56"/>
      <c r="V8" s="56"/>
      <c r="W8" s="56"/>
      <c r="X8" s="56"/>
    </row>
    <row r="9" ht="18.75" customHeight="1" spans="1:24">
      <c r="A9" s="57" t="s">
        <v>42</v>
      </c>
      <c r="B9" s="57">
        <v>2</v>
      </c>
      <c r="C9" s="57">
        <v>3</v>
      </c>
      <c r="D9" s="57">
        <v>4</v>
      </c>
      <c r="E9" s="57">
        <v>5</v>
      </c>
      <c r="F9" s="57">
        <v>6</v>
      </c>
      <c r="G9" s="57">
        <v>7</v>
      </c>
      <c r="H9" s="57">
        <v>8</v>
      </c>
      <c r="I9" s="57">
        <v>9</v>
      </c>
      <c r="J9" s="57">
        <v>10</v>
      </c>
      <c r="K9" s="57">
        <v>11</v>
      </c>
      <c r="L9" s="57">
        <v>12</v>
      </c>
      <c r="M9" s="57">
        <v>13</v>
      </c>
      <c r="N9" s="57">
        <v>14</v>
      </c>
      <c r="O9" s="57">
        <v>15</v>
      </c>
      <c r="P9" s="57">
        <v>16</v>
      </c>
      <c r="Q9" s="57">
        <v>17</v>
      </c>
      <c r="R9" s="57">
        <v>18</v>
      </c>
      <c r="S9" s="57">
        <v>19</v>
      </c>
      <c r="T9" s="57">
        <v>20</v>
      </c>
      <c r="U9" s="57">
        <v>21</v>
      </c>
      <c r="V9" s="57">
        <v>22</v>
      </c>
      <c r="W9" s="57">
        <v>23</v>
      </c>
      <c r="X9" s="57">
        <v>24</v>
      </c>
    </row>
    <row r="10" ht="18.75" customHeight="1" spans="1:24">
      <c r="A10" s="9" t="s">
        <v>52</v>
      </c>
      <c r="B10" s="9"/>
      <c r="C10" s="10"/>
      <c r="D10" s="9"/>
      <c r="E10" s="9"/>
      <c r="F10" s="9"/>
      <c r="G10" s="9"/>
      <c r="H10" s="17">
        <v>702.097155</v>
      </c>
      <c r="I10" s="17">
        <v>702.097155</v>
      </c>
      <c r="J10" s="17"/>
      <c r="K10" s="17"/>
      <c r="L10" s="17"/>
      <c r="M10" s="17">
        <v>702.097155</v>
      </c>
      <c r="N10" s="17"/>
      <c r="O10" s="17"/>
      <c r="P10" s="17"/>
      <c r="Q10" s="17"/>
      <c r="R10" s="17"/>
      <c r="S10" s="17"/>
      <c r="T10" s="17"/>
      <c r="U10" s="17"/>
      <c r="V10" s="17"/>
      <c r="W10" s="17"/>
      <c r="X10" s="17"/>
    </row>
    <row r="11" ht="18.75" customHeight="1" spans="1:24">
      <c r="A11" s="58" t="s">
        <v>52</v>
      </c>
      <c r="B11" s="9" t="s">
        <v>159</v>
      </c>
      <c r="C11" s="10" t="s">
        <v>160</v>
      </c>
      <c r="D11" s="9" t="s">
        <v>71</v>
      </c>
      <c r="E11" s="9" t="s">
        <v>72</v>
      </c>
      <c r="F11" s="9" t="s">
        <v>161</v>
      </c>
      <c r="G11" s="9" t="s">
        <v>162</v>
      </c>
      <c r="H11" s="17">
        <v>80.7492</v>
      </c>
      <c r="I11" s="17">
        <v>80.7492</v>
      </c>
      <c r="J11" s="17"/>
      <c r="K11" s="17"/>
      <c r="L11" s="17"/>
      <c r="M11" s="17">
        <v>80.7492</v>
      </c>
      <c r="N11" s="17"/>
      <c r="O11" s="17"/>
      <c r="P11" s="17"/>
      <c r="Q11" s="23"/>
      <c r="R11" s="17"/>
      <c r="S11" s="17"/>
      <c r="T11" s="17"/>
      <c r="U11" s="17"/>
      <c r="V11" s="17"/>
      <c r="W11" s="17"/>
      <c r="X11" s="17"/>
    </row>
    <row r="12" ht="18.75" customHeight="1" spans="1:24">
      <c r="A12" s="58" t="s">
        <v>52</v>
      </c>
      <c r="B12" s="9" t="s">
        <v>159</v>
      </c>
      <c r="C12" s="10" t="s">
        <v>160</v>
      </c>
      <c r="D12" s="9" t="s">
        <v>71</v>
      </c>
      <c r="E12" s="9" t="s">
        <v>72</v>
      </c>
      <c r="F12" s="9" t="s">
        <v>163</v>
      </c>
      <c r="G12" s="9" t="s">
        <v>164</v>
      </c>
      <c r="H12" s="17">
        <v>115.0308</v>
      </c>
      <c r="I12" s="17">
        <v>115.0308</v>
      </c>
      <c r="J12" s="17"/>
      <c r="K12" s="17"/>
      <c r="L12" s="17"/>
      <c r="M12" s="17">
        <v>115.0308</v>
      </c>
      <c r="N12" s="17"/>
      <c r="O12" s="17"/>
      <c r="P12" s="17"/>
      <c r="Q12" s="23"/>
      <c r="R12" s="17"/>
      <c r="S12" s="17"/>
      <c r="T12" s="17"/>
      <c r="U12" s="17"/>
      <c r="V12" s="17"/>
      <c r="W12" s="17"/>
      <c r="X12" s="17"/>
    </row>
    <row r="13" ht="18.75" customHeight="1" spans="1:24">
      <c r="A13" s="58" t="s">
        <v>52</v>
      </c>
      <c r="B13" s="9" t="s">
        <v>159</v>
      </c>
      <c r="C13" s="10" t="s">
        <v>160</v>
      </c>
      <c r="D13" s="9" t="s">
        <v>71</v>
      </c>
      <c r="E13" s="9" t="s">
        <v>72</v>
      </c>
      <c r="F13" s="9" t="s">
        <v>165</v>
      </c>
      <c r="G13" s="9" t="s">
        <v>166</v>
      </c>
      <c r="H13" s="17">
        <v>6.7291</v>
      </c>
      <c r="I13" s="17">
        <v>6.7291</v>
      </c>
      <c r="J13" s="17"/>
      <c r="K13" s="17"/>
      <c r="L13" s="17"/>
      <c r="M13" s="17">
        <v>6.7291</v>
      </c>
      <c r="N13" s="17"/>
      <c r="O13" s="17"/>
      <c r="P13" s="17"/>
      <c r="Q13" s="23"/>
      <c r="R13" s="17"/>
      <c r="S13" s="17"/>
      <c r="T13" s="17"/>
      <c r="U13" s="17"/>
      <c r="V13" s="17"/>
      <c r="W13" s="17"/>
      <c r="X13" s="17"/>
    </row>
    <row r="14" ht="18.75" customHeight="1" spans="1:24">
      <c r="A14" s="58" t="s">
        <v>52</v>
      </c>
      <c r="B14" s="9" t="s">
        <v>159</v>
      </c>
      <c r="C14" s="10" t="s">
        <v>160</v>
      </c>
      <c r="D14" s="9" t="s">
        <v>111</v>
      </c>
      <c r="E14" s="9" t="s">
        <v>112</v>
      </c>
      <c r="F14" s="9" t="s">
        <v>163</v>
      </c>
      <c r="G14" s="9" t="s">
        <v>164</v>
      </c>
      <c r="H14" s="17">
        <v>2.3328</v>
      </c>
      <c r="I14" s="17">
        <v>2.3328</v>
      </c>
      <c r="J14" s="17"/>
      <c r="K14" s="17"/>
      <c r="L14" s="17"/>
      <c r="M14" s="17">
        <v>2.3328</v>
      </c>
      <c r="N14" s="17"/>
      <c r="O14" s="17"/>
      <c r="P14" s="17"/>
      <c r="Q14" s="23"/>
      <c r="R14" s="17"/>
      <c r="S14" s="17"/>
      <c r="T14" s="17"/>
      <c r="U14" s="17"/>
      <c r="V14" s="17"/>
      <c r="W14" s="17"/>
      <c r="X14" s="17"/>
    </row>
    <row r="15" ht="18.75" customHeight="1" spans="1:24">
      <c r="A15" s="58" t="s">
        <v>52</v>
      </c>
      <c r="B15" s="9" t="s">
        <v>167</v>
      </c>
      <c r="C15" s="10" t="s">
        <v>168</v>
      </c>
      <c r="D15" s="9" t="s">
        <v>71</v>
      </c>
      <c r="E15" s="9" t="s">
        <v>72</v>
      </c>
      <c r="F15" s="9" t="s">
        <v>161</v>
      </c>
      <c r="G15" s="9" t="s">
        <v>162</v>
      </c>
      <c r="H15" s="17">
        <v>59.0064</v>
      </c>
      <c r="I15" s="17">
        <v>59.0064</v>
      </c>
      <c r="J15" s="17"/>
      <c r="K15" s="17"/>
      <c r="L15" s="17"/>
      <c r="M15" s="17">
        <v>59.0064</v>
      </c>
      <c r="N15" s="17"/>
      <c r="O15" s="17"/>
      <c r="P15" s="17"/>
      <c r="Q15" s="23"/>
      <c r="R15" s="17"/>
      <c r="S15" s="17"/>
      <c r="T15" s="17"/>
      <c r="U15" s="17"/>
      <c r="V15" s="17"/>
      <c r="W15" s="17"/>
      <c r="X15" s="17"/>
    </row>
    <row r="16" ht="18.75" customHeight="1" spans="1:24">
      <c r="A16" s="58" t="s">
        <v>52</v>
      </c>
      <c r="B16" s="9" t="s">
        <v>167</v>
      </c>
      <c r="C16" s="10" t="s">
        <v>168</v>
      </c>
      <c r="D16" s="9" t="s">
        <v>71</v>
      </c>
      <c r="E16" s="9" t="s">
        <v>72</v>
      </c>
      <c r="F16" s="9" t="s">
        <v>163</v>
      </c>
      <c r="G16" s="9" t="s">
        <v>164</v>
      </c>
      <c r="H16" s="17">
        <v>5.1576</v>
      </c>
      <c r="I16" s="17">
        <v>5.1576</v>
      </c>
      <c r="J16" s="17"/>
      <c r="K16" s="17"/>
      <c r="L16" s="17"/>
      <c r="M16" s="17">
        <v>5.1576</v>
      </c>
      <c r="N16" s="17"/>
      <c r="O16" s="17"/>
      <c r="P16" s="17"/>
      <c r="Q16" s="23"/>
      <c r="R16" s="17"/>
      <c r="S16" s="17"/>
      <c r="T16" s="17"/>
      <c r="U16" s="17"/>
      <c r="V16" s="17"/>
      <c r="W16" s="17"/>
      <c r="X16" s="17"/>
    </row>
    <row r="17" ht="18.75" customHeight="1" spans="1:24">
      <c r="A17" s="58" t="s">
        <v>52</v>
      </c>
      <c r="B17" s="9" t="s">
        <v>167</v>
      </c>
      <c r="C17" s="10" t="s">
        <v>168</v>
      </c>
      <c r="D17" s="9" t="s">
        <v>71</v>
      </c>
      <c r="E17" s="9" t="s">
        <v>72</v>
      </c>
      <c r="F17" s="9" t="s">
        <v>169</v>
      </c>
      <c r="G17" s="9" t="s">
        <v>170</v>
      </c>
      <c r="H17" s="17">
        <v>71.064</v>
      </c>
      <c r="I17" s="17">
        <v>71.064</v>
      </c>
      <c r="J17" s="17"/>
      <c r="K17" s="17"/>
      <c r="L17" s="17"/>
      <c r="M17" s="17">
        <v>71.064</v>
      </c>
      <c r="N17" s="17"/>
      <c r="O17" s="17"/>
      <c r="P17" s="17"/>
      <c r="Q17" s="23"/>
      <c r="R17" s="17"/>
      <c r="S17" s="17"/>
      <c r="T17" s="17"/>
      <c r="U17" s="17"/>
      <c r="V17" s="17"/>
      <c r="W17" s="17"/>
      <c r="X17" s="17"/>
    </row>
    <row r="18" ht="18.75" customHeight="1" spans="1:24">
      <c r="A18" s="58" t="s">
        <v>52</v>
      </c>
      <c r="B18" s="9" t="s">
        <v>167</v>
      </c>
      <c r="C18" s="10" t="s">
        <v>168</v>
      </c>
      <c r="D18" s="9" t="s">
        <v>71</v>
      </c>
      <c r="E18" s="9" t="s">
        <v>72</v>
      </c>
      <c r="F18" s="9" t="s">
        <v>169</v>
      </c>
      <c r="G18" s="9" t="s">
        <v>170</v>
      </c>
      <c r="H18" s="17">
        <v>27.252</v>
      </c>
      <c r="I18" s="17">
        <v>27.252</v>
      </c>
      <c r="J18" s="17"/>
      <c r="K18" s="17"/>
      <c r="L18" s="17"/>
      <c r="M18" s="17">
        <v>27.252</v>
      </c>
      <c r="N18" s="17"/>
      <c r="O18" s="17"/>
      <c r="P18" s="17"/>
      <c r="Q18" s="23"/>
      <c r="R18" s="17"/>
      <c r="S18" s="17"/>
      <c r="T18" s="17"/>
      <c r="U18" s="17"/>
      <c r="V18" s="17"/>
      <c r="W18" s="17"/>
      <c r="X18" s="17"/>
    </row>
    <row r="19" ht="18.75" customHeight="1" spans="1:24">
      <c r="A19" s="58" t="s">
        <v>52</v>
      </c>
      <c r="B19" s="9" t="s">
        <v>167</v>
      </c>
      <c r="C19" s="10" t="s">
        <v>168</v>
      </c>
      <c r="D19" s="9" t="s">
        <v>111</v>
      </c>
      <c r="E19" s="9" t="s">
        <v>112</v>
      </c>
      <c r="F19" s="9" t="s">
        <v>163</v>
      </c>
      <c r="G19" s="9" t="s">
        <v>164</v>
      </c>
      <c r="H19" s="17">
        <v>3.6576</v>
      </c>
      <c r="I19" s="17">
        <v>3.6576</v>
      </c>
      <c r="J19" s="17"/>
      <c r="K19" s="17"/>
      <c r="L19" s="17"/>
      <c r="M19" s="17">
        <v>3.6576</v>
      </c>
      <c r="N19" s="17"/>
      <c r="O19" s="17"/>
      <c r="P19" s="17"/>
      <c r="Q19" s="23"/>
      <c r="R19" s="17"/>
      <c r="S19" s="17"/>
      <c r="T19" s="17"/>
      <c r="U19" s="17"/>
      <c r="V19" s="17"/>
      <c r="W19" s="17"/>
      <c r="X19" s="17"/>
    </row>
    <row r="20" ht="18.75" customHeight="1" spans="1:24">
      <c r="A20" s="58" t="s">
        <v>52</v>
      </c>
      <c r="B20" s="9" t="s">
        <v>171</v>
      </c>
      <c r="C20" s="10" t="s">
        <v>172</v>
      </c>
      <c r="D20" s="9" t="s">
        <v>71</v>
      </c>
      <c r="E20" s="9" t="s">
        <v>72</v>
      </c>
      <c r="F20" s="9" t="s">
        <v>173</v>
      </c>
      <c r="G20" s="9" t="s">
        <v>174</v>
      </c>
      <c r="H20" s="17">
        <v>1.739565</v>
      </c>
      <c r="I20" s="17">
        <v>1.739565</v>
      </c>
      <c r="J20" s="17"/>
      <c r="K20" s="17"/>
      <c r="L20" s="17"/>
      <c r="M20" s="17">
        <v>1.739565</v>
      </c>
      <c r="N20" s="17"/>
      <c r="O20" s="17"/>
      <c r="P20" s="17"/>
      <c r="Q20" s="23"/>
      <c r="R20" s="17"/>
      <c r="S20" s="17"/>
      <c r="T20" s="17"/>
      <c r="U20" s="17"/>
      <c r="V20" s="17"/>
      <c r="W20" s="17"/>
      <c r="X20" s="17"/>
    </row>
    <row r="21" ht="18.75" customHeight="1" spans="1:24">
      <c r="A21" s="58" t="s">
        <v>52</v>
      </c>
      <c r="B21" s="9" t="s">
        <v>171</v>
      </c>
      <c r="C21" s="10" t="s">
        <v>172</v>
      </c>
      <c r="D21" s="9" t="s">
        <v>81</v>
      </c>
      <c r="E21" s="9" t="s">
        <v>82</v>
      </c>
      <c r="F21" s="9" t="s">
        <v>175</v>
      </c>
      <c r="G21" s="9" t="s">
        <v>176</v>
      </c>
      <c r="H21" s="17">
        <v>61.456176</v>
      </c>
      <c r="I21" s="17">
        <v>61.456176</v>
      </c>
      <c r="J21" s="17"/>
      <c r="K21" s="17"/>
      <c r="L21" s="17"/>
      <c r="M21" s="17">
        <v>61.456176</v>
      </c>
      <c r="N21" s="17"/>
      <c r="O21" s="17"/>
      <c r="P21" s="17"/>
      <c r="Q21" s="23"/>
      <c r="R21" s="17"/>
      <c r="S21" s="17"/>
      <c r="T21" s="17"/>
      <c r="U21" s="17"/>
      <c r="V21" s="17"/>
      <c r="W21" s="17"/>
      <c r="X21" s="17"/>
    </row>
    <row r="22" ht="18.75" customHeight="1" spans="1:24">
      <c r="A22" s="58" t="s">
        <v>52</v>
      </c>
      <c r="B22" s="9" t="s">
        <v>171</v>
      </c>
      <c r="C22" s="10" t="s">
        <v>172</v>
      </c>
      <c r="D22" s="9" t="s">
        <v>91</v>
      </c>
      <c r="E22" s="9" t="s">
        <v>92</v>
      </c>
      <c r="F22" s="9" t="s">
        <v>177</v>
      </c>
      <c r="G22" s="9" t="s">
        <v>178</v>
      </c>
      <c r="H22" s="17">
        <v>19.164808</v>
      </c>
      <c r="I22" s="17">
        <v>19.164808</v>
      </c>
      <c r="J22" s="17"/>
      <c r="K22" s="17"/>
      <c r="L22" s="17"/>
      <c r="M22" s="17">
        <v>19.164808</v>
      </c>
      <c r="N22" s="17"/>
      <c r="O22" s="17"/>
      <c r="P22" s="17"/>
      <c r="Q22" s="23"/>
      <c r="R22" s="17"/>
      <c r="S22" s="17"/>
      <c r="T22" s="17"/>
      <c r="U22" s="17"/>
      <c r="V22" s="17"/>
      <c r="W22" s="17"/>
      <c r="X22" s="17"/>
    </row>
    <row r="23" ht="18.75" customHeight="1" spans="1:24">
      <c r="A23" s="58" t="s">
        <v>52</v>
      </c>
      <c r="B23" s="9" t="s">
        <v>171</v>
      </c>
      <c r="C23" s="10" t="s">
        <v>172</v>
      </c>
      <c r="D23" s="9" t="s">
        <v>93</v>
      </c>
      <c r="E23" s="9" t="s">
        <v>94</v>
      </c>
      <c r="F23" s="9" t="s">
        <v>177</v>
      </c>
      <c r="G23" s="9" t="s">
        <v>178</v>
      </c>
      <c r="H23" s="17">
        <v>15.266015</v>
      </c>
      <c r="I23" s="17">
        <v>15.266015</v>
      </c>
      <c r="J23" s="17"/>
      <c r="K23" s="17"/>
      <c r="L23" s="17"/>
      <c r="M23" s="17">
        <v>15.266015</v>
      </c>
      <c r="N23" s="17"/>
      <c r="O23" s="17"/>
      <c r="P23" s="17"/>
      <c r="Q23" s="23"/>
      <c r="R23" s="17"/>
      <c r="S23" s="17"/>
      <c r="T23" s="17"/>
      <c r="U23" s="17"/>
      <c r="V23" s="17"/>
      <c r="W23" s="17"/>
      <c r="X23" s="17"/>
    </row>
    <row r="24" ht="18.75" customHeight="1" spans="1:24">
      <c r="A24" s="58" t="s">
        <v>52</v>
      </c>
      <c r="B24" s="9" t="s">
        <v>171</v>
      </c>
      <c r="C24" s="10" t="s">
        <v>172</v>
      </c>
      <c r="D24" s="9" t="s">
        <v>95</v>
      </c>
      <c r="E24" s="9" t="s">
        <v>96</v>
      </c>
      <c r="F24" s="9" t="s">
        <v>179</v>
      </c>
      <c r="G24" s="9" t="s">
        <v>180</v>
      </c>
      <c r="H24" s="17">
        <v>23.033121</v>
      </c>
      <c r="I24" s="17">
        <v>23.033121</v>
      </c>
      <c r="J24" s="17"/>
      <c r="K24" s="17"/>
      <c r="L24" s="17"/>
      <c r="M24" s="17">
        <v>23.033121</v>
      </c>
      <c r="N24" s="17"/>
      <c r="O24" s="17"/>
      <c r="P24" s="17"/>
      <c r="Q24" s="23"/>
      <c r="R24" s="17"/>
      <c r="S24" s="17"/>
      <c r="T24" s="17"/>
      <c r="U24" s="17"/>
      <c r="V24" s="17"/>
      <c r="W24" s="17"/>
      <c r="X24" s="17"/>
    </row>
    <row r="25" ht="18.75" customHeight="1" spans="1:24">
      <c r="A25" s="58" t="s">
        <v>52</v>
      </c>
      <c r="B25" s="9" t="s">
        <v>171</v>
      </c>
      <c r="C25" s="10" t="s">
        <v>172</v>
      </c>
      <c r="D25" s="9" t="s">
        <v>97</v>
      </c>
      <c r="E25" s="9" t="s">
        <v>98</v>
      </c>
      <c r="F25" s="9" t="s">
        <v>173</v>
      </c>
      <c r="G25" s="9" t="s">
        <v>174</v>
      </c>
      <c r="H25" s="17">
        <v>0.700882</v>
      </c>
      <c r="I25" s="17">
        <v>0.700882</v>
      </c>
      <c r="J25" s="17"/>
      <c r="K25" s="17"/>
      <c r="L25" s="17"/>
      <c r="M25" s="17">
        <v>0.700882</v>
      </c>
      <c r="N25" s="17"/>
      <c r="O25" s="17"/>
      <c r="P25" s="17"/>
      <c r="Q25" s="23"/>
      <c r="R25" s="17"/>
      <c r="S25" s="17"/>
      <c r="T25" s="17"/>
      <c r="U25" s="17"/>
      <c r="V25" s="17"/>
      <c r="W25" s="17"/>
      <c r="X25" s="17"/>
    </row>
    <row r="26" ht="18.75" customHeight="1" spans="1:24">
      <c r="A26" s="58" t="s">
        <v>52</v>
      </c>
      <c r="B26" s="9" t="s">
        <v>171</v>
      </c>
      <c r="C26" s="10" t="s">
        <v>172</v>
      </c>
      <c r="D26" s="9" t="s">
        <v>97</v>
      </c>
      <c r="E26" s="9" t="s">
        <v>98</v>
      </c>
      <c r="F26" s="9" t="s">
        <v>173</v>
      </c>
      <c r="G26" s="9" t="s">
        <v>174</v>
      </c>
      <c r="H26" s="17">
        <v>1.368</v>
      </c>
      <c r="I26" s="17">
        <v>1.368</v>
      </c>
      <c r="J26" s="17"/>
      <c r="K26" s="17"/>
      <c r="L26" s="17"/>
      <c r="M26" s="17">
        <v>1.368</v>
      </c>
      <c r="N26" s="17"/>
      <c r="O26" s="17"/>
      <c r="P26" s="17"/>
      <c r="Q26" s="23"/>
      <c r="R26" s="17"/>
      <c r="S26" s="17"/>
      <c r="T26" s="17"/>
      <c r="U26" s="17"/>
      <c r="V26" s="17"/>
      <c r="W26" s="17"/>
      <c r="X26" s="17"/>
    </row>
    <row r="27" ht="18.75" customHeight="1" spans="1:24">
      <c r="A27" s="58" t="s">
        <v>52</v>
      </c>
      <c r="B27" s="9" t="s">
        <v>171</v>
      </c>
      <c r="C27" s="10" t="s">
        <v>172</v>
      </c>
      <c r="D27" s="9" t="s">
        <v>97</v>
      </c>
      <c r="E27" s="9" t="s">
        <v>98</v>
      </c>
      <c r="F27" s="9" t="s">
        <v>173</v>
      </c>
      <c r="G27" s="9" t="s">
        <v>174</v>
      </c>
      <c r="H27" s="17">
        <v>0.684</v>
      </c>
      <c r="I27" s="17">
        <v>0.684</v>
      </c>
      <c r="J27" s="17"/>
      <c r="K27" s="17"/>
      <c r="L27" s="17"/>
      <c r="M27" s="17">
        <v>0.684</v>
      </c>
      <c r="N27" s="17"/>
      <c r="O27" s="17"/>
      <c r="P27" s="17"/>
      <c r="Q27" s="23"/>
      <c r="R27" s="17"/>
      <c r="S27" s="17"/>
      <c r="T27" s="17"/>
      <c r="U27" s="17"/>
      <c r="V27" s="17"/>
      <c r="W27" s="17"/>
      <c r="X27" s="17"/>
    </row>
    <row r="28" ht="18.75" customHeight="1" spans="1:24">
      <c r="A28" s="58" t="s">
        <v>52</v>
      </c>
      <c r="B28" s="9" t="s">
        <v>181</v>
      </c>
      <c r="C28" s="10" t="s">
        <v>110</v>
      </c>
      <c r="D28" s="9" t="s">
        <v>109</v>
      </c>
      <c r="E28" s="9" t="s">
        <v>110</v>
      </c>
      <c r="F28" s="9" t="s">
        <v>182</v>
      </c>
      <c r="G28" s="9" t="s">
        <v>110</v>
      </c>
      <c r="H28" s="17">
        <v>55.8528</v>
      </c>
      <c r="I28" s="17">
        <v>55.8528</v>
      </c>
      <c r="J28" s="17"/>
      <c r="K28" s="17"/>
      <c r="L28" s="17"/>
      <c r="M28" s="17">
        <v>55.8528</v>
      </c>
      <c r="N28" s="17"/>
      <c r="O28" s="17"/>
      <c r="P28" s="17"/>
      <c r="Q28" s="23"/>
      <c r="R28" s="17"/>
      <c r="S28" s="17"/>
      <c r="T28" s="17"/>
      <c r="U28" s="17"/>
      <c r="V28" s="17"/>
      <c r="W28" s="17"/>
      <c r="X28" s="17"/>
    </row>
    <row r="29" ht="18.75" customHeight="1" spans="1:24">
      <c r="A29" s="58" t="s">
        <v>52</v>
      </c>
      <c r="B29" s="9" t="s">
        <v>183</v>
      </c>
      <c r="C29" s="10" t="s">
        <v>184</v>
      </c>
      <c r="D29" s="9" t="s">
        <v>79</v>
      </c>
      <c r="E29" s="9" t="s">
        <v>80</v>
      </c>
      <c r="F29" s="9" t="s">
        <v>185</v>
      </c>
      <c r="G29" s="9" t="s">
        <v>186</v>
      </c>
      <c r="H29" s="17">
        <v>12.24</v>
      </c>
      <c r="I29" s="17">
        <v>12.24</v>
      </c>
      <c r="J29" s="17"/>
      <c r="K29" s="17"/>
      <c r="L29" s="17"/>
      <c r="M29" s="17">
        <v>12.24</v>
      </c>
      <c r="N29" s="17"/>
      <c r="O29" s="17"/>
      <c r="P29" s="17"/>
      <c r="Q29" s="23"/>
      <c r="R29" s="17"/>
      <c r="S29" s="17"/>
      <c r="T29" s="17"/>
      <c r="U29" s="17"/>
      <c r="V29" s="17"/>
      <c r="W29" s="17"/>
      <c r="X29" s="17"/>
    </row>
    <row r="30" ht="18.75" customHeight="1" spans="1:24">
      <c r="A30" s="58" t="s">
        <v>52</v>
      </c>
      <c r="B30" s="9" t="s">
        <v>187</v>
      </c>
      <c r="C30" s="10" t="s">
        <v>188</v>
      </c>
      <c r="D30" s="9" t="s">
        <v>71</v>
      </c>
      <c r="E30" s="9" t="s">
        <v>72</v>
      </c>
      <c r="F30" s="9" t="s">
        <v>189</v>
      </c>
      <c r="G30" s="9" t="s">
        <v>188</v>
      </c>
      <c r="H30" s="17">
        <v>7.991088</v>
      </c>
      <c r="I30" s="17">
        <v>7.991088</v>
      </c>
      <c r="J30" s="17"/>
      <c r="K30" s="17"/>
      <c r="L30" s="17"/>
      <c r="M30" s="17">
        <v>7.991088</v>
      </c>
      <c r="N30" s="17"/>
      <c r="O30" s="17"/>
      <c r="P30" s="17"/>
      <c r="Q30" s="23"/>
      <c r="R30" s="17"/>
      <c r="S30" s="17"/>
      <c r="T30" s="17"/>
      <c r="U30" s="17"/>
      <c r="V30" s="17"/>
      <c r="W30" s="17"/>
      <c r="X30" s="17"/>
    </row>
    <row r="31" ht="18.75" customHeight="1" spans="1:24">
      <c r="A31" s="58" t="s">
        <v>52</v>
      </c>
      <c r="B31" s="9" t="s">
        <v>190</v>
      </c>
      <c r="C31" s="10" t="s">
        <v>191</v>
      </c>
      <c r="D31" s="9" t="s">
        <v>71</v>
      </c>
      <c r="E31" s="9" t="s">
        <v>72</v>
      </c>
      <c r="F31" s="9" t="s">
        <v>192</v>
      </c>
      <c r="G31" s="9" t="s">
        <v>193</v>
      </c>
      <c r="H31" s="17">
        <v>9.39</v>
      </c>
      <c r="I31" s="17">
        <v>9.39</v>
      </c>
      <c r="J31" s="17"/>
      <c r="K31" s="17"/>
      <c r="L31" s="17"/>
      <c r="M31" s="17">
        <v>9.39</v>
      </c>
      <c r="N31" s="17"/>
      <c r="O31" s="17"/>
      <c r="P31" s="17"/>
      <c r="Q31" s="23"/>
      <c r="R31" s="17"/>
      <c r="S31" s="17"/>
      <c r="T31" s="17"/>
      <c r="U31" s="17"/>
      <c r="V31" s="17"/>
      <c r="W31" s="17"/>
      <c r="X31" s="17"/>
    </row>
    <row r="32" ht="18.75" customHeight="1" spans="1:24">
      <c r="A32" s="58" t="s">
        <v>52</v>
      </c>
      <c r="B32" s="9" t="s">
        <v>190</v>
      </c>
      <c r="C32" s="10" t="s">
        <v>191</v>
      </c>
      <c r="D32" s="9" t="s">
        <v>71</v>
      </c>
      <c r="E32" s="9" t="s">
        <v>72</v>
      </c>
      <c r="F32" s="9" t="s">
        <v>194</v>
      </c>
      <c r="G32" s="9" t="s">
        <v>195</v>
      </c>
      <c r="H32" s="17">
        <v>2</v>
      </c>
      <c r="I32" s="17">
        <v>2</v>
      </c>
      <c r="J32" s="17"/>
      <c r="K32" s="17"/>
      <c r="L32" s="17"/>
      <c r="M32" s="17">
        <v>2</v>
      </c>
      <c r="N32" s="17"/>
      <c r="O32" s="17"/>
      <c r="P32" s="17"/>
      <c r="Q32" s="23"/>
      <c r="R32" s="17"/>
      <c r="S32" s="17"/>
      <c r="T32" s="17"/>
      <c r="U32" s="17"/>
      <c r="V32" s="17"/>
      <c r="W32" s="17"/>
      <c r="X32" s="17"/>
    </row>
    <row r="33" ht="18.75" customHeight="1" spans="1:24">
      <c r="A33" s="58" t="s">
        <v>52</v>
      </c>
      <c r="B33" s="9" t="s">
        <v>190</v>
      </c>
      <c r="C33" s="10" t="s">
        <v>191</v>
      </c>
      <c r="D33" s="9" t="s">
        <v>71</v>
      </c>
      <c r="E33" s="9" t="s">
        <v>72</v>
      </c>
      <c r="F33" s="9" t="s">
        <v>196</v>
      </c>
      <c r="G33" s="9" t="s">
        <v>197</v>
      </c>
      <c r="H33" s="17">
        <v>8</v>
      </c>
      <c r="I33" s="17">
        <v>8</v>
      </c>
      <c r="J33" s="17"/>
      <c r="K33" s="17"/>
      <c r="L33" s="17"/>
      <c r="M33" s="17">
        <v>8</v>
      </c>
      <c r="N33" s="17"/>
      <c r="O33" s="17"/>
      <c r="P33" s="17"/>
      <c r="Q33" s="23"/>
      <c r="R33" s="17"/>
      <c r="S33" s="17"/>
      <c r="T33" s="17"/>
      <c r="U33" s="17"/>
      <c r="V33" s="17"/>
      <c r="W33" s="17"/>
      <c r="X33" s="17"/>
    </row>
    <row r="34" ht="18.75" customHeight="1" spans="1:24">
      <c r="A34" s="58" t="s">
        <v>52</v>
      </c>
      <c r="B34" s="9" t="s">
        <v>190</v>
      </c>
      <c r="C34" s="10" t="s">
        <v>191</v>
      </c>
      <c r="D34" s="9" t="s">
        <v>71</v>
      </c>
      <c r="E34" s="9" t="s">
        <v>72</v>
      </c>
      <c r="F34" s="9" t="s">
        <v>198</v>
      </c>
      <c r="G34" s="9" t="s">
        <v>199</v>
      </c>
      <c r="H34" s="17">
        <v>2</v>
      </c>
      <c r="I34" s="17">
        <v>2</v>
      </c>
      <c r="J34" s="17"/>
      <c r="K34" s="17"/>
      <c r="L34" s="17"/>
      <c r="M34" s="17">
        <v>2</v>
      </c>
      <c r="N34" s="17"/>
      <c r="O34" s="17"/>
      <c r="P34" s="17"/>
      <c r="Q34" s="23"/>
      <c r="R34" s="17"/>
      <c r="S34" s="17"/>
      <c r="T34" s="17"/>
      <c r="U34" s="17"/>
      <c r="V34" s="17"/>
      <c r="W34" s="17"/>
      <c r="X34" s="17"/>
    </row>
    <row r="35" ht="18.75" customHeight="1" spans="1:24">
      <c r="A35" s="58" t="s">
        <v>52</v>
      </c>
      <c r="B35" s="9" t="s">
        <v>190</v>
      </c>
      <c r="C35" s="10" t="s">
        <v>191</v>
      </c>
      <c r="D35" s="9" t="s">
        <v>71</v>
      </c>
      <c r="E35" s="9" t="s">
        <v>72</v>
      </c>
      <c r="F35" s="9" t="s">
        <v>200</v>
      </c>
      <c r="G35" s="9" t="s">
        <v>201</v>
      </c>
      <c r="H35" s="17">
        <v>3</v>
      </c>
      <c r="I35" s="17">
        <v>3</v>
      </c>
      <c r="J35" s="17"/>
      <c r="K35" s="17"/>
      <c r="L35" s="17"/>
      <c r="M35" s="17">
        <v>3</v>
      </c>
      <c r="N35" s="17"/>
      <c r="O35" s="17"/>
      <c r="P35" s="17"/>
      <c r="Q35" s="23"/>
      <c r="R35" s="17"/>
      <c r="S35" s="17"/>
      <c r="T35" s="17"/>
      <c r="U35" s="17"/>
      <c r="V35" s="17"/>
      <c r="W35" s="17"/>
      <c r="X35" s="17"/>
    </row>
    <row r="36" ht="18.75" customHeight="1" spans="1:24">
      <c r="A36" s="58" t="s">
        <v>52</v>
      </c>
      <c r="B36" s="9" t="s">
        <v>190</v>
      </c>
      <c r="C36" s="10" t="s">
        <v>191</v>
      </c>
      <c r="D36" s="9" t="s">
        <v>71</v>
      </c>
      <c r="E36" s="9" t="s">
        <v>72</v>
      </c>
      <c r="F36" s="9" t="s">
        <v>202</v>
      </c>
      <c r="G36" s="9" t="s">
        <v>203</v>
      </c>
      <c r="H36" s="17">
        <v>3.7</v>
      </c>
      <c r="I36" s="17">
        <v>3.7</v>
      </c>
      <c r="J36" s="17"/>
      <c r="K36" s="17"/>
      <c r="L36" s="17"/>
      <c r="M36" s="17">
        <v>3.7</v>
      </c>
      <c r="N36" s="17"/>
      <c r="O36" s="17"/>
      <c r="P36" s="17"/>
      <c r="Q36" s="23"/>
      <c r="R36" s="17"/>
      <c r="S36" s="17"/>
      <c r="T36" s="17"/>
      <c r="U36" s="17"/>
      <c r="V36" s="17"/>
      <c r="W36" s="17"/>
      <c r="X36" s="17"/>
    </row>
    <row r="37" ht="18.75" customHeight="1" spans="1:24">
      <c r="A37" s="58" t="s">
        <v>52</v>
      </c>
      <c r="B37" s="9" t="s">
        <v>190</v>
      </c>
      <c r="C37" s="10" t="s">
        <v>191</v>
      </c>
      <c r="D37" s="9" t="s">
        <v>79</v>
      </c>
      <c r="E37" s="9" t="s">
        <v>80</v>
      </c>
      <c r="F37" s="9" t="s">
        <v>204</v>
      </c>
      <c r="G37" s="9" t="s">
        <v>205</v>
      </c>
      <c r="H37" s="17">
        <v>1.02</v>
      </c>
      <c r="I37" s="17">
        <v>1.02</v>
      </c>
      <c r="J37" s="17"/>
      <c r="K37" s="17"/>
      <c r="L37" s="17"/>
      <c r="M37" s="17">
        <v>1.02</v>
      </c>
      <c r="N37" s="17"/>
      <c r="O37" s="17"/>
      <c r="P37" s="17"/>
      <c r="Q37" s="23"/>
      <c r="R37" s="17"/>
      <c r="S37" s="17"/>
      <c r="T37" s="17"/>
      <c r="U37" s="17"/>
      <c r="V37" s="17"/>
      <c r="W37" s="17"/>
      <c r="X37" s="17"/>
    </row>
    <row r="38" ht="18.75" customHeight="1" spans="1:24">
      <c r="A38" s="58" t="s">
        <v>52</v>
      </c>
      <c r="B38" s="9" t="s">
        <v>206</v>
      </c>
      <c r="C38" s="10" t="s">
        <v>207</v>
      </c>
      <c r="D38" s="9" t="s">
        <v>71</v>
      </c>
      <c r="E38" s="9" t="s">
        <v>72</v>
      </c>
      <c r="F38" s="9" t="s">
        <v>208</v>
      </c>
      <c r="G38" s="9" t="s">
        <v>209</v>
      </c>
      <c r="H38" s="17">
        <v>17.4</v>
      </c>
      <c r="I38" s="17">
        <v>17.4</v>
      </c>
      <c r="J38" s="17"/>
      <c r="K38" s="17"/>
      <c r="L38" s="17"/>
      <c r="M38" s="17">
        <v>17.4</v>
      </c>
      <c r="N38" s="17"/>
      <c r="O38" s="17"/>
      <c r="P38" s="17"/>
      <c r="Q38" s="23"/>
      <c r="R38" s="17"/>
      <c r="S38" s="17"/>
      <c r="T38" s="17"/>
      <c r="U38" s="17"/>
      <c r="V38" s="17"/>
      <c r="W38" s="17"/>
      <c r="X38" s="17"/>
    </row>
    <row r="39" ht="18.75" customHeight="1" spans="1:24">
      <c r="A39" s="58" t="s">
        <v>52</v>
      </c>
      <c r="B39" s="9" t="s">
        <v>210</v>
      </c>
      <c r="C39" s="10" t="s">
        <v>211</v>
      </c>
      <c r="D39" s="9" t="s">
        <v>71</v>
      </c>
      <c r="E39" s="9" t="s">
        <v>72</v>
      </c>
      <c r="F39" s="9" t="s">
        <v>169</v>
      </c>
      <c r="G39" s="9" t="s">
        <v>170</v>
      </c>
      <c r="H39" s="17">
        <v>30.456</v>
      </c>
      <c r="I39" s="17">
        <v>30.456</v>
      </c>
      <c r="J39" s="17"/>
      <c r="K39" s="17"/>
      <c r="L39" s="17"/>
      <c r="M39" s="17">
        <v>30.456</v>
      </c>
      <c r="N39" s="17"/>
      <c r="O39" s="17"/>
      <c r="P39" s="17"/>
      <c r="Q39" s="23"/>
      <c r="R39" s="17"/>
      <c r="S39" s="17"/>
      <c r="T39" s="17"/>
      <c r="U39" s="17"/>
      <c r="V39" s="17"/>
      <c r="W39" s="17"/>
      <c r="X39" s="17"/>
    </row>
    <row r="40" ht="18.75" customHeight="1" spans="1:24">
      <c r="A40" s="58" t="s">
        <v>52</v>
      </c>
      <c r="B40" s="9" t="s">
        <v>212</v>
      </c>
      <c r="C40" s="10" t="s">
        <v>213</v>
      </c>
      <c r="D40" s="9" t="s">
        <v>71</v>
      </c>
      <c r="E40" s="9" t="s">
        <v>72</v>
      </c>
      <c r="F40" s="9" t="s">
        <v>165</v>
      </c>
      <c r="G40" s="9" t="s">
        <v>166</v>
      </c>
      <c r="H40" s="17">
        <v>33.66</v>
      </c>
      <c r="I40" s="17">
        <v>33.66</v>
      </c>
      <c r="J40" s="17"/>
      <c r="K40" s="17"/>
      <c r="L40" s="17"/>
      <c r="M40" s="17">
        <v>33.66</v>
      </c>
      <c r="N40" s="17"/>
      <c r="O40" s="17"/>
      <c r="P40" s="17"/>
      <c r="Q40" s="23"/>
      <c r="R40" s="17"/>
      <c r="S40" s="17"/>
      <c r="T40" s="17"/>
      <c r="U40" s="17"/>
      <c r="V40" s="17"/>
      <c r="W40" s="17"/>
      <c r="X40" s="17"/>
    </row>
    <row r="41" ht="18.75" customHeight="1" spans="1:24">
      <c r="A41" s="58" t="s">
        <v>52</v>
      </c>
      <c r="B41" s="9" t="s">
        <v>214</v>
      </c>
      <c r="C41" s="10" t="s">
        <v>215</v>
      </c>
      <c r="D41" s="9" t="s">
        <v>71</v>
      </c>
      <c r="E41" s="9" t="s">
        <v>72</v>
      </c>
      <c r="F41" s="9" t="s">
        <v>216</v>
      </c>
      <c r="G41" s="9" t="s">
        <v>217</v>
      </c>
      <c r="H41" s="17">
        <v>11.52</v>
      </c>
      <c r="I41" s="17">
        <v>11.52</v>
      </c>
      <c r="J41" s="17"/>
      <c r="K41" s="17"/>
      <c r="L41" s="17"/>
      <c r="M41" s="17">
        <v>11.52</v>
      </c>
      <c r="N41" s="17"/>
      <c r="O41" s="17"/>
      <c r="P41" s="17"/>
      <c r="Q41" s="23"/>
      <c r="R41" s="17"/>
      <c r="S41" s="17"/>
      <c r="T41" s="17"/>
      <c r="U41" s="17"/>
      <c r="V41" s="17"/>
      <c r="W41" s="17"/>
      <c r="X41" s="17"/>
    </row>
    <row r="42" ht="18.75" customHeight="1" spans="1:24">
      <c r="A42" s="58" t="s">
        <v>52</v>
      </c>
      <c r="B42" s="9" t="s">
        <v>218</v>
      </c>
      <c r="C42" s="10" t="s">
        <v>219</v>
      </c>
      <c r="D42" s="9" t="s">
        <v>85</v>
      </c>
      <c r="E42" s="9" t="s">
        <v>86</v>
      </c>
      <c r="F42" s="9" t="s">
        <v>220</v>
      </c>
      <c r="G42" s="9" t="s">
        <v>221</v>
      </c>
      <c r="H42" s="17">
        <v>4.6152</v>
      </c>
      <c r="I42" s="17">
        <v>4.6152</v>
      </c>
      <c r="J42" s="17"/>
      <c r="K42" s="17"/>
      <c r="L42" s="17"/>
      <c r="M42" s="17">
        <v>4.6152</v>
      </c>
      <c r="N42" s="17"/>
      <c r="O42" s="17"/>
      <c r="P42" s="17"/>
      <c r="Q42" s="23"/>
      <c r="R42" s="17"/>
      <c r="S42" s="17"/>
      <c r="T42" s="17"/>
      <c r="U42" s="17"/>
      <c r="V42" s="17"/>
      <c r="W42" s="17"/>
      <c r="X42" s="17"/>
    </row>
    <row r="43" ht="18.75" customHeight="1" spans="1:24">
      <c r="A43" s="58" t="s">
        <v>52</v>
      </c>
      <c r="B43" s="9" t="s">
        <v>222</v>
      </c>
      <c r="C43" s="10" t="s">
        <v>137</v>
      </c>
      <c r="D43" s="9" t="s">
        <v>71</v>
      </c>
      <c r="E43" s="9" t="s">
        <v>72</v>
      </c>
      <c r="F43" s="9" t="s">
        <v>223</v>
      </c>
      <c r="G43" s="9" t="s">
        <v>137</v>
      </c>
      <c r="H43" s="17">
        <v>4.86</v>
      </c>
      <c r="I43" s="17">
        <v>4.86</v>
      </c>
      <c r="J43" s="17"/>
      <c r="K43" s="17"/>
      <c r="L43" s="17"/>
      <c r="M43" s="17">
        <v>4.86</v>
      </c>
      <c r="N43" s="17"/>
      <c r="O43" s="17"/>
      <c r="P43" s="17"/>
      <c r="Q43" s="23"/>
      <c r="R43" s="17"/>
      <c r="S43" s="17"/>
      <c r="T43" s="17"/>
      <c r="U43" s="17"/>
      <c r="V43" s="17"/>
      <c r="W43" s="17"/>
      <c r="X43" s="17"/>
    </row>
    <row r="44" ht="18.75" customHeight="1" spans="1:24">
      <c r="A44" s="12" t="s">
        <v>29</v>
      </c>
      <c r="B44" s="12"/>
      <c r="C44" s="12"/>
      <c r="D44" s="12"/>
      <c r="E44" s="12"/>
      <c r="F44" s="12"/>
      <c r="G44" s="12"/>
      <c r="H44" s="17">
        <v>702.097155</v>
      </c>
      <c r="I44" s="17">
        <v>702.097155</v>
      </c>
      <c r="J44" s="17"/>
      <c r="K44" s="17"/>
      <c r="L44" s="17"/>
      <c r="M44" s="17">
        <v>702.097155</v>
      </c>
      <c r="N44" s="17"/>
      <c r="O44" s="17"/>
      <c r="P44" s="17"/>
      <c r="Q44" s="17"/>
      <c r="R44" s="17"/>
      <c r="S44" s="17"/>
      <c r="T44" s="17"/>
      <c r="U44" s="17"/>
      <c r="V44" s="17"/>
      <c r="W44" s="17"/>
      <c r="X44" s="17"/>
    </row>
  </sheetData>
  <mergeCells count="30">
    <mergeCell ref="A3:X3"/>
    <mergeCell ref="A4:G4"/>
    <mergeCell ref="I5:X5"/>
    <mergeCell ref="I6:N6"/>
    <mergeCell ref="O6:Q6"/>
    <mergeCell ref="S6:X6"/>
    <mergeCell ref="I7:J7"/>
    <mergeCell ref="A44:G44"/>
    <mergeCell ref="A5:A8"/>
    <mergeCell ref="B5:B8"/>
    <mergeCell ref="C5:C8"/>
    <mergeCell ref="D5:D8"/>
    <mergeCell ref="E5:E8"/>
    <mergeCell ref="F5:F8"/>
    <mergeCell ref="G5:G8"/>
    <mergeCell ref="H5:H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topLeftCell="B1" workbookViewId="0">
      <pane ySplit="1" topLeftCell="A2" activePane="bottomLeft" state="frozen"/>
      <selection/>
      <selection pane="bottomLeft" activeCell="A1" sqref="A1"/>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224</v>
      </c>
    </row>
    <row r="3" ht="45" customHeight="1" spans="1:23">
      <c r="A3" s="4" t="s">
        <v>225</v>
      </c>
      <c r="B3" s="4"/>
      <c r="C3" s="4"/>
      <c r="D3" s="4"/>
      <c r="E3" s="4"/>
      <c r="F3" s="4"/>
      <c r="G3" s="4"/>
      <c r="H3" s="4"/>
      <c r="I3" s="4"/>
      <c r="J3" s="4"/>
      <c r="K3" s="4"/>
      <c r="L3" s="4"/>
      <c r="M3" s="4"/>
      <c r="N3" s="54"/>
      <c r="O3" s="54"/>
      <c r="P3" s="54"/>
      <c r="Q3" s="54"/>
      <c r="R3" s="54"/>
      <c r="S3" s="54"/>
      <c r="T3" s="54"/>
      <c r="U3" s="54"/>
      <c r="V3" s="54"/>
      <c r="W3" s="54"/>
    </row>
    <row r="4" ht="18.75" customHeight="1" spans="1:23">
      <c r="A4" s="5" t="str">
        <f>"单位名称："&amp;"中国共产党澄江市委员会组织部"</f>
        <v>单位名称：中国共产党澄江市委员会组织部</v>
      </c>
      <c r="B4" s="5"/>
      <c r="C4" s="5"/>
      <c r="D4" s="5"/>
      <c r="E4" s="5"/>
      <c r="F4" s="5"/>
      <c r="G4" s="5"/>
      <c r="H4" s="5"/>
      <c r="I4" s="55"/>
      <c r="J4" s="55"/>
      <c r="K4" s="55"/>
      <c r="L4" s="55"/>
      <c r="M4" s="55"/>
      <c r="N4" s="6"/>
      <c r="O4" s="6"/>
      <c r="P4" s="6"/>
      <c r="Q4" s="6"/>
      <c r="R4" s="6"/>
      <c r="S4" s="6"/>
      <c r="T4" s="6"/>
      <c r="U4" s="6"/>
      <c r="V4" s="6"/>
      <c r="W4" s="6" t="s">
        <v>26</v>
      </c>
    </row>
    <row r="5" ht="18.75" customHeight="1" spans="1:23">
      <c r="A5" s="13" t="s">
        <v>226</v>
      </c>
      <c r="B5" s="13" t="s">
        <v>143</v>
      </c>
      <c r="C5" s="13" t="s">
        <v>144</v>
      </c>
      <c r="D5" s="13" t="s">
        <v>142</v>
      </c>
      <c r="E5" s="13" t="s">
        <v>145</v>
      </c>
      <c r="F5" s="13" t="s">
        <v>146</v>
      </c>
      <c r="G5" s="13" t="s">
        <v>147</v>
      </c>
      <c r="H5" s="13" t="s">
        <v>148</v>
      </c>
      <c r="I5" s="46" t="s">
        <v>29</v>
      </c>
      <c r="J5" s="46" t="s">
        <v>227</v>
      </c>
      <c r="K5" s="13"/>
      <c r="L5" s="13"/>
      <c r="M5" s="13"/>
      <c r="N5" s="13" t="s">
        <v>150</v>
      </c>
      <c r="O5" s="13"/>
      <c r="P5" s="13"/>
      <c r="Q5" s="13" t="s">
        <v>35</v>
      </c>
      <c r="R5" s="13" t="s">
        <v>36</v>
      </c>
      <c r="S5" s="13"/>
      <c r="T5" s="13"/>
      <c r="U5" s="13"/>
      <c r="V5" s="13"/>
      <c r="W5" s="13"/>
    </row>
    <row r="6" ht="18.75" customHeight="1" spans="1:23">
      <c r="A6" s="13"/>
      <c r="B6" s="13"/>
      <c r="C6" s="13"/>
      <c r="D6" s="13"/>
      <c r="E6" s="13"/>
      <c r="F6" s="13"/>
      <c r="G6" s="13"/>
      <c r="H6" s="13"/>
      <c r="I6" s="46" t="s">
        <v>151</v>
      </c>
      <c r="J6" s="46" t="s">
        <v>152</v>
      </c>
      <c r="K6" s="13"/>
      <c r="L6" s="13" t="s">
        <v>33</v>
      </c>
      <c r="M6" s="13" t="s">
        <v>34</v>
      </c>
      <c r="N6" s="13" t="s">
        <v>32</v>
      </c>
      <c r="O6" s="13" t="s">
        <v>33</v>
      </c>
      <c r="P6" s="13" t="s">
        <v>34</v>
      </c>
      <c r="Q6" s="13" t="s">
        <v>35</v>
      </c>
      <c r="R6" s="13" t="s">
        <v>31</v>
      </c>
      <c r="S6" s="13" t="s">
        <v>37</v>
      </c>
      <c r="T6" s="13" t="s">
        <v>38</v>
      </c>
      <c r="U6" s="13" t="s">
        <v>39</v>
      </c>
      <c r="V6" s="13" t="s">
        <v>40</v>
      </c>
      <c r="W6" s="13" t="s">
        <v>41</v>
      </c>
    </row>
    <row r="7" ht="18.75" customHeight="1" spans="1:23">
      <c r="A7" s="13"/>
      <c r="B7" s="13"/>
      <c r="C7" s="13"/>
      <c r="D7" s="13"/>
      <c r="E7" s="13"/>
      <c r="F7" s="13"/>
      <c r="G7" s="13"/>
      <c r="H7" s="13"/>
      <c r="I7" s="46"/>
      <c r="J7" s="46" t="s">
        <v>32</v>
      </c>
      <c r="K7" s="13"/>
      <c r="L7" s="13" t="s">
        <v>33</v>
      </c>
      <c r="M7" s="13" t="s">
        <v>34</v>
      </c>
      <c r="N7" s="13" t="s">
        <v>32</v>
      </c>
      <c r="O7" s="13" t="s">
        <v>33</v>
      </c>
      <c r="P7" s="13" t="s">
        <v>34</v>
      </c>
      <c r="Q7" s="13"/>
      <c r="R7" s="13" t="s">
        <v>31</v>
      </c>
      <c r="S7" s="13" t="s">
        <v>37</v>
      </c>
      <c r="T7" s="13" t="s">
        <v>38</v>
      </c>
      <c r="U7" s="13" t="s">
        <v>39</v>
      </c>
      <c r="V7" s="13" t="s">
        <v>40</v>
      </c>
      <c r="W7" s="13" t="s">
        <v>41</v>
      </c>
    </row>
    <row r="8" ht="22.65" customHeight="1" spans="1:23">
      <c r="A8" s="13"/>
      <c r="B8" s="13"/>
      <c r="C8" s="13"/>
      <c r="D8" s="13"/>
      <c r="E8" s="13"/>
      <c r="F8" s="13"/>
      <c r="G8" s="13"/>
      <c r="H8" s="13"/>
      <c r="I8" s="46"/>
      <c r="J8" s="46" t="s">
        <v>31</v>
      </c>
      <c r="K8" s="13" t="s">
        <v>228</v>
      </c>
      <c r="L8" s="13"/>
      <c r="M8" s="13"/>
      <c r="N8" s="13"/>
      <c r="O8" s="13"/>
      <c r="P8" s="13"/>
      <c r="Q8" s="13"/>
      <c r="R8" s="13"/>
      <c r="S8" s="13"/>
      <c r="T8" s="13"/>
      <c r="U8" s="13"/>
      <c r="V8" s="13"/>
      <c r="W8" s="13"/>
    </row>
    <row r="9" ht="18.75" customHeight="1" spans="1:23">
      <c r="A9" s="14" t="s">
        <v>42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229</v>
      </c>
      <c r="D10" s="9"/>
      <c r="E10" s="9"/>
      <c r="F10" s="9"/>
      <c r="G10" s="9"/>
      <c r="H10" s="9"/>
      <c r="I10" s="11">
        <v>115</v>
      </c>
      <c r="J10" s="11">
        <v>115</v>
      </c>
      <c r="K10" s="11">
        <v>115</v>
      </c>
      <c r="L10" s="11"/>
      <c r="M10" s="11"/>
      <c r="N10" s="11"/>
      <c r="O10" s="11"/>
      <c r="P10" s="11"/>
      <c r="Q10" s="11"/>
      <c r="R10" s="11"/>
      <c r="S10" s="11"/>
      <c r="T10" s="11"/>
      <c r="U10" s="11"/>
      <c r="V10" s="11"/>
      <c r="W10" s="11"/>
    </row>
    <row r="11" ht="18.75" customHeight="1" spans="1:23">
      <c r="A11" s="9" t="s">
        <v>230</v>
      </c>
      <c r="B11" s="9" t="s">
        <v>231</v>
      </c>
      <c r="C11" s="10" t="s">
        <v>229</v>
      </c>
      <c r="D11" s="9" t="s">
        <v>52</v>
      </c>
      <c r="E11" s="9" t="s">
        <v>73</v>
      </c>
      <c r="F11" s="9" t="s">
        <v>74</v>
      </c>
      <c r="G11" s="9" t="s">
        <v>192</v>
      </c>
      <c r="H11" s="9" t="s">
        <v>193</v>
      </c>
      <c r="I11" s="11">
        <v>3</v>
      </c>
      <c r="J11" s="11">
        <v>3</v>
      </c>
      <c r="K11" s="11">
        <v>3</v>
      </c>
      <c r="L11" s="11"/>
      <c r="M11" s="11"/>
      <c r="N11" s="11"/>
      <c r="O11" s="11"/>
      <c r="P11" s="11"/>
      <c r="Q11" s="11"/>
      <c r="R11" s="11"/>
      <c r="S11" s="11"/>
      <c r="T11" s="11"/>
      <c r="U11" s="11"/>
      <c r="V11" s="11"/>
      <c r="W11" s="11"/>
    </row>
    <row r="12" ht="18.75" customHeight="1" spans="1:23">
      <c r="A12" s="9" t="s">
        <v>230</v>
      </c>
      <c r="B12" s="9" t="s">
        <v>231</v>
      </c>
      <c r="C12" s="10" t="s">
        <v>229</v>
      </c>
      <c r="D12" s="9" t="s">
        <v>52</v>
      </c>
      <c r="E12" s="9" t="s">
        <v>73</v>
      </c>
      <c r="F12" s="9" t="s">
        <v>74</v>
      </c>
      <c r="G12" s="9" t="s">
        <v>192</v>
      </c>
      <c r="H12" s="9" t="s">
        <v>193</v>
      </c>
      <c r="I12" s="11">
        <v>14</v>
      </c>
      <c r="J12" s="11">
        <v>14</v>
      </c>
      <c r="K12" s="11">
        <v>14</v>
      </c>
      <c r="L12" s="11"/>
      <c r="M12" s="11"/>
      <c r="N12" s="11"/>
      <c r="O12" s="11"/>
      <c r="P12" s="23"/>
      <c r="Q12" s="11"/>
      <c r="R12" s="11"/>
      <c r="S12" s="11"/>
      <c r="T12" s="11"/>
      <c r="U12" s="11"/>
      <c r="V12" s="11"/>
      <c r="W12" s="11"/>
    </row>
    <row r="13" ht="18.75" customHeight="1" spans="1:23">
      <c r="A13" s="9" t="s">
        <v>230</v>
      </c>
      <c r="B13" s="9" t="s">
        <v>231</v>
      </c>
      <c r="C13" s="10" t="s">
        <v>229</v>
      </c>
      <c r="D13" s="9" t="s">
        <v>52</v>
      </c>
      <c r="E13" s="9" t="s">
        <v>73</v>
      </c>
      <c r="F13" s="9" t="s">
        <v>74</v>
      </c>
      <c r="G13" s="9" t="s">
        <v>232</v>
      </c>
      <c r="H13" s="9" t="s">
        <v>233</v>
      </c>
      <c r="I13" s="11">
        <v>1</v>
      </c>
      <c r="J13" s="11">
        <v>1</v>
      </c>
      <c r="K13" s="11">
        <v>1</v>
      </c>
      <c r="L13" s="11"/>
      <c r="M13" s="11"/>
      <c r="N13" s="11"/>
      <c r="O13" s="11"/>
      <c r="P13" s="23"/>
      <c r="Q13" s="11"/>
      <c r="R13" s="11"/>
      <c r="S13" s="11"/>
      <c r="T13" s="11"/>
      <c r="U13" s="11"/>
      <c r="V13" s="11"/>
      <c r="W13" s="11"/>
    </row>
    <row r="14" ht="18.75" customHeight="1" spans="1:23">
      <c r="A14" s="9" t="s">
        <v>230</v>
      </c>
      <c r="B14" s="9" t="s">
        <v>231</v>
      </c>
      <c r="C14" s="10" t="s">
        <v>229</v>
      </c>
      <c r="D14" s="9" t="s">
        <v>52</v>
      </c>
      <c r="E14" s="9" t="s">
        <v>73</v>
      </c>
      <c r="F14" s="9" t="s">
        <v>74</v>
      </c>
      <c r="G14" s="9" t="s">
        <v>234</v>
      </c>
      <c r="H14" s="9" t="s">
        <v>235</v>
      </c>
      <c r="I14" s="11">
        <v>2</v>
      </c>
      <c r="J14" s="11">
        <v>2</v>
      </c>
      <c r="K14" s="11">
        <v>2</v>
      </c>
      <c r="L14" s="11"/>
      <c r="M14" s="11"/>
      <c r="N14" s="11"/>
      <c r="O14" s="11"/>
      <c r="P14" s="23"/>
      <c r="Q14" s="11"/>
      <c r="R14" s="11"/>
      <c r="S14" s="11"/>
      <c r="T14" s="11"/>
      <c r="U14" s="11"/>
      <c r="V14" s="11"/>
      <c r="W14" s="11"/>
    </row>
    <row r="15" ht="18.75" customHeight="1" spans="1:23">
      <c r="A15" s="9" t="s">
        <v>230</v>
      </c>
      <c r="B15" s="9" t="s">
        <v>231</v>
      </c>
      <c r="C15" s="10" t="s">
        <v>229</v>
      </c>
      <c r="D15" s="9" t="s">
        <v>52</v>
      </c>
      <c r="E15" s="9" t="s">
        <v>73</v>
      </c>
      <c r="F15" s="9" t="s">
        <v>74</v>
      </c>
      <c r="G15" s="9" t="s">
        <v>236</v>
      </c>
      <c r="H15" s="9" t="s">
        <v>237</v>
      </c>
      <c r="I15" s="11">
        <v>1</v>
      </c>
      <c r="J15" s="11">
        <v>1</v>
      </c>
      <c r="K15" s="11">
        <v>1</v>
      </c>
      <c r="L15" s="11"/>
      <c r="M15" s="11"/>
      <c r="N15" s="11"/>
      <c r="O15" s="11"/>
      <c r="P15" s="23"/>
      <c r="Q15" s="11"/>
      <c r="R15" s="11"/>
      <c r="S15" s="11"/>
      <c r="T15" s="11"/>
      <c r="U15" s="11"/>
      <c r="V15" s="11"/>
      <c r="W15" s="11"/>
    </row>
    <row r="16" ht="18.75" customHeight="1" spans="1:23">
      <c r="A16" s="9" t="s">
        <v>230</v>
      </c>
      <c r="B16" s="9" t="s">
        <v>231</v>
      </c>
      <c r="C16" s="10" t="s">
        <v>229</v>
      </c>
      <c r="D16" s="9" t="s">
        <v>52</v>
      </c>
      <c r="E16" s="9" t="s">
        <v>73</v>
      </c>
      <c r="F16" s="9" t="s">
        <v>74</v>
      </c>
      <c r="G16" s="9" t="s">
        <v>238</v>
      </c>
      <c r="H16" s="9" t="s">
        <v>239</v>
      </c>
      <c r="I16" s="11">
        <v>3</v>
      </c>
      <c r="J16" s="11">
        <v>3</v>
      </c>
      <c r="K16" s="11">
        <v>3</v>
      </c>
      <c r="L16" s="11"/>
      <c r="M16" s="11"/>
      <c r="N16" s="11"/>
      <c r="O16" s="11"/>
      <c r="P16" s="23"/>
      <c r="Q16" s="11"/>
      <c r="R16" s="11"/>
      <c r="S16" s="11"/>
      <c r="T16" s="11"/>
      <c r="U16" s="11"/>
      <c r="V16" s="11"/>
      <c r="W16" s="11"/>
    </row>
    <row r="17" ht="18.75" customHeight="1" spans="1:23">
      <c r="A17" s="9" t="s">
        <v>230</v>
      </c>
      <c r="B17" s="9" t="s">
        <v>231</v>
      </c>
      <c r="C17" s="10" t="s">
        <v>229</v>
      </c>
      <c r="D17" s="9" t="s">
        <v>52</v>
      </c>
      <c r="E17" s="9" t="s">
        <v>73</v>
      </c>
      <c r="F17" s="9" t="s">
        <v>74</v>
      </c>
      <c r="G17" s="9" t="s">
        <v>238</v>
      </c>
      <c r="H17" s="9" t="s">
        <v>239</v>
      </c>
      <c r="I17" s="11">
        <v>2</v>
      </c>
      <c r="J17" s="11">
        <v>2</v>
      </c>
      <c r="K17" s="11">
        <v>2</v>
      </c>
      <c r="L17" s="11"/>
      <c r="M17" s="11"/>
      <c r="N17" s="11"/>
      <c r="O17" s="11"/>
      <c r="P17" s="23"/>
      <c r="Q17" s="11"/>
      <c r="R17" s="11"/>
      <c r="S17" s="11"/>
      <c r="T17" s="11"/>
      <c r="U17" s="11"/>
      <c r="V17" s="11"/>
      <c r="W17" s="11"/>
    </row>
    <row r="18" ht="18.75" customHeight="1" spans="1:23">
      <c r="A18" s="9" t="s">
        <v>230</v>
      </c>
      <c r="B18" s="9" t="s">
        <v>231</v>
      </c>
      <c r="C18" s="10" t="s">
        <v>229</v>
      </c>
      <c r="D18" s="9" t="s">
        <v>52</v>
      </c>
      <c r="E18" s="9" t="s">
        <v>73</v>
      </c>
      <c r="F18" s="9" t="s">
        <v>74</v>
      </c>
      <c r="G18" s="9" t="s">
        <v>238</v>
      </c>
      <c r="H18" s="9" t="s">
        <v>239</v>
      </c>
      <c r="I18" s="11">
        <v>1</v>
      </c>
      <c r="J18" s="11">
        <v>1</v>
      </c>
      <c r="K18" s="11">
        <v>1</v>
      </c>
      <c r="L18" s="11"/>
      <c r="M18" s="11"/>
      <c r="N18" s="11"/>
      <c r="O18" s="11"/>
      <c r="P18" s="23"/>
      <c r="Q18" s="11"/>
      <c r="R18" s="11"/>
      <c r="S18" s="11"/>
      <c r="T18" s="11"/>
      <c r="U18" s="11"/>
      <c r="V18" s="11"/>
      <c r="W18" s="11"/>
    </row>
    <row r="19" ht="18.75" customHeight="1" spans="1:23">
      <c r="A19" s="9" t="s">
        <v>230</v>
      </c>
      <c r="B19" s="9" t="s">
        <v>231</v>
      </c>
      <c r="C19" s="10" t="s">
        <v>229</v>
      </c>
      <c r="D19" s="9" t="s">
        <v>52</v>
      </c>
      <c r="E19" s="9" t="s">
        <v>73</v>
      </c>
      <c r="F19" s="9" t="s">
        <v>74</v>
      </c>
      <c r="G19" s="9" t="s">
        <v>240</v>
      </c>
      <c r="H19" s="9" t="s">
        <v>241</v>
      </c>
      <c r="I19" s="11">
        <v>2</v>
      </c>
      <c r="J19" s="11">
        <v>2</v>
      </c>
      <c r="K19" s="11">
        <v>2</v>
      </c>
      <c r="L19" s="11"/>
      <c r="M19" s="11"/>
      <c r="N19" s="11"/>
      <c r="O19" s="11"/>
      <c r="P19" s="23"/>
      <c r="Q19" s="11"/>
      <c r="R19" s="11"/>
      <c r="S19" s="11"/>
      <c r="T19" s="11"/>
      <c r="U19" s="11"/>
      <c r="V19" s="11"/>
      <c r="W19" s="11"/>
    </row>
    <row r="20" ht="18.75" customHeight="1" spans="1:23">
      <c r="A20" s="9" t="s">
        <v>230</v>
      </c>
      <c r="B20" s="9" t="s">
        <v>231</v>
      </c>
      <c r="C20" s="10" t="s">
        <v>229</v>
      </c>
      <c r="D20" s="9" t="s">
        <v>52</v>
      </c>
      <c r="E20" s="9" t="s">
        <v>73</v>
      </c>
      <c r="F20" s="9" t="s">
        <v>74</v>
      </c>
      <c r="G20" s="9" t="s">
        <v>240</v>
      </c>
      <c r="H20" s="9" t="s">
        <v>241</v>
      </c>
      <c r="I20" s="11">
        <v>11</v>
      </c>
      <c r="J20" s="11">
        <v>11</v>
      </c>
      <c r="K20" s="11">
        <v>11</v>
      </c>
      <c r="L20" s="11"/>
      <c r="M20" s="11"/>
      <c r="N20" s="11"/>
      <c r="O20" s="11"/>
      <c r="P20" s="23"/>
      <c r="Q20" s="11"/>
      <c r="R20" s="11"/>
      <c r="S20" s="11"/>
      <c r="T20" s="11"/>
      <c r="U20" s="11"/>
      <c r="V20" s="11"/>
      <c r="W20" s="11"/>
    </row>
    <row r="21" ht="18.75" customHeight="1" spans="1:23">
      <c r="A21" s="9" t="s">
        <v>230</v>
      </c>
      <c r="B21" s="9" t="s">
        <v>231</v>
      </c>
      <c r="C21" s="10" t="s">
        <v>229</v>
      </c>
      <c r="D21" s="9" t="s">
        <v>52</v>
      </c>
      <c r="E21" s="9" t="s">
        <v>73</v>
      </c>
      <c r="F21" s="9" t="s">
        <v>74</v>
      </c>
      <c r="G21" s="9" t="s">
        <v>240</v>
      </c>
      <c r="H21" s="9" t="s">
        <v>241</v>
      </c>
      <c r="I21" s="11">
        <v>12</v>
      </c>
      <c r="J21" s="11">
        <v>12</v>
      </c>
      <c r="K21" s="11">
        <v>12</v>
      </c>
      <c r="L21" s="11"/>
      <c r="M21" s="11"/>
      <c r="N21" s="11"/>
      <c r="O21" s="11"/>
      <c r="P21" s="23"/>
      <c r="Q21" s="11"/>
      <c r="R21" s="11"/>
      <c r="S21" s="11"/>
      <c r="T21" s="11"/>
      <c r="U21" s="11"/>
      <c r="V21" s="11"/>
      <c r="W21" s="11"/>
    </row>
    <row r="22" ht="18.75" customHeight="1" spans="1:23">
      <c r="A22" s="9" t="s">
        <v>230</v>
      </c>
      <c r="B22" s="9" t="s">
        <v>231</v>
      </c>
      <c r="C22" s="10" t="s">
        <v>229</v>
      </c>
      <c r="D22" s="9" t="s">
        <v>52</v>
      </c>
      <c r="E22" s="9" t="s">
        <v>73</v>
      </c>
      <c r="F22" s="9" t="s">
        <v>74</v>
      </c>
      <c r="G22" s="9" t="s">
        <v>240</v>
      </c>
      <c r="H22" s="9" t="s">
        <v>241</v>
      </c>
      <c r="I22" s="11">
        <v>3</v>
      </c>
      <c r="J22" s="11">
        <v>3</v>
      </c>
      <c r="K22" s="11">
        <v>3</v>
      </c>
      <c r="L22" s="11"/>
      <c r="M22" s="11"/>
      <c r="N22" s="11"/>
      <c r="O22" s="11"/>
      <c r="P22" s="23"/>
      <c r="Q22" s="11"/>
      <c r="R22" s="11"/>
      <c r="S22" s="11"/>
      <c r="T22" s="11"/>
      <c r="U22" s="11"/>
      <c r="V22" s="11"/>
      <c r="W22" s="11"/>
    </row>
    <row r="23" ht="18.75" customHeight="1" spans="1:23">
      <c r="A23" s="9" t="s">
        <v>230</v>
      </c>
      <c r="B23" s="9" t="s">
        <v>231</v>
      </c>
      <c r="C23" s="10" t="s">
        <v>229</v>
      </c>
      <c r="D23" s="9" t="s">
        <v>52</v>
      </c>
      <c r="E23" s="9" t="s">
        <v>73</v>
      </c>
      <c r="F23" s="9" t="s">
        <v>74</v>
      </c>
      <c r="G23" s="9" t="s">
        <v>240</v>
      </c>
      <c r="H23" s="9" t="s">
        <v>241</v>
      </c>
      <c r="I23" s="11">
        <v>2</v>
      </c>
      <c r="J23" s="11">
        <v>2</v>
      </c>
      <c r="K23" s="11">
        <v>2</v>
      </c>
      <c r="L23" s="11"/>
      <c r="M23" s="11"/>
      <c r="N23" s="11"/>
      <c r="O23" s="11"/>
      <c r="P23" s="23"/>
      <c r="Q23" s="11"/>
      <c r="R23" s="11"/>
      <c r="S23" s="11"/>
      <c r="T23" s="11"/>
      <c r="U23" s="11"/>
      <c r="V23" s="11"/>
      <c r="W23" s="11"/>
    </row>
    <row r="24" ht="18.75" customHeight="1" spans="1:23">
      <c r="A24" s="9" t="s">
        <v>230</v>
      </c>
      <c r="B24" s="9" t="s">
        <v>231</v>
      </c>
      <c r="C24" s="10" t="s">
        <v>229</v>
      </c>
      <c r="D24" s="9" t="s">
        <v>52</v>
      </c>
      <c r="E24" s="9" t="s">
        <v>73</v>
      </c>
      <c r="F24" s="9" t="s">
        <v>74</v>
      </c>
      <c r="G24" s="9" t="s">
        <v>240</v>
      </c>
      <c r="H24" s="9" t="s">
        <v>241</v>
      </c>
      <c r="I24" s="11">
        <v>10</v>
      </c>
      <c r="J24" s="11">
        <v>10</v>
      </c>
      <c r="K24" s="11">
        <v>10</v>
      </c>
      <c r="L24" s="11"/>
      <c r="M24" s="11"/>
      <c r="N24" s="11"/>
      <c r="O24" s="11"/>
      <c r="P24" s="23"/>
      <c r="Q24" s="11"/>
      <c r="R24" s="11"/>
      <c r="S24" s="11"/>
      <c r="T24" s="11"/>
      <c r="U24" s="11"/>
      <c r="V24" s="11"/>
      <c r="W24" s="11"/>
    </row>
    <row r="25" ht="18.75" customHeight="1" spans="1:23">
      <c r="A25" s="9" t="s">
        <v>230</v>
      </c>
      <c r="B25" s="9" t="s">
        <v>231</v>
      </c>
      <c r="C25" s="10" t="s">
        <v>229</v>
      </c>
      <c r="D25" s="9" t="s">
        <v>52</v>
      </c>
      <c r="E25" s="9" t="s">
        <v>73</v>
      </c>
      <c r="F25" s="9" t="s">
        <v>74</v>
      </c>
      <c r="G25" s="9" t="s">
        <v>240</v>
      </c>
      <c r="H25" s="9" t="s">
        <v>241</v>
      </c>
      <c r="I25" s="11">
        <v>14</v>
      </c>
      <c r="J25" s="11">
        <v>14</v>
      </c>
      <c r="K25" s="11">
        <v>14</v>
      </c>
      <c r="L25" s="11"/>
      <c r="M25" s="11"/>
      <c r="N25" s="11"/>
      <c r="O25" s="11"/>
      <c r="P25" s="23"/>
      <c r="Q25" s="11"/>
      <c r="R25" s="11"/>
      <c r="S25" s="11"/>
      <c r="T25" s="11"/>
      <c r="U25" s="11"/>
      <c r="V25" s="11"/>
      <c r="W25" s="11"/>
    </row>
    <row r="26" ht="18.75" customHeight="1" spans="1:23">
      <c r="A26" s="9" t="s">
        <v>230</v>
      </c>
      <c r="B26" s="9" t="s">
        <v>231</v>
      </c>
      <c r="C26" s="10" t="s">
        <v>229</v>
      </c>
      <c r="D26" s="9" t="s">
        <v>52</v>
      </c>
      <c r="E26" s="9" t="s">
        <v>73</v>
      </c>
      <c r="F26" s="9" t="s">
        <v>74</v>
      </c>
      <c r="G26" s="9" t="s">
        <v>240</v>
      </c>
      <c r="H26" s="9" t="s">
        <v>241</v>
      </c>
      <c r="I26" s="11">
        <v>1</v>
      </c>
      <c r="J26" s="11">
        <v>1</v>
      </c>
      <c r="K26" s="11">
        <v>1</v>
      </c>
      <c r="L26" s="11"/>
      <c r="M26" s="11"/>
      <c r="N26" s="11"/>
      <c r="O26" s="11"/>
      <c r="P26" s="23"/>
      <c r="Q26" s="11"/>
      <c r="R26" s="11"/>
      <c r="S26" s="11"/>
      <c r="T26" s="11"/>
      <c r="U26" s="11"/>
      <c r="V26" s="11"/>
      <c r="W26" s="11"/>
    </row>
    <row r="27" ht="18.75" customHeight="1" spans="1:23">
      <c r="A27" s="9" t="s">
        <v>230</v>
      </c>
      <c r="B27" s="9" t="s">
        <v>231</v>
      </c>
      <c r="C27" s="10" t="s">
        <v>229</v>
      </c>
      <c r="D27" s="9" t="s">
        <v>52</v>
      </c>
      <c r="E27" s="9" t="s">
        <v>73</v>
      </c>
      <c r="F27" s="9" t="s">
        <v>74</v>
      </c>
      <c r="G27" s="9" t="s">
        <v>240</v>
      </c>
      <c r="H27" s="9" t="s">
        <v>241</v>
      </c>
      <c r="I27" s="11">
        <v>20</v>
      </c>
      <c r="J27" s="11">
        <v>20</v>
      </c>
      <c r="K27" s="11">
        <v>20</v>
      </c>
      <c r="L27" s="11"/>
      <c r="M27" s="11"/>
      <c r="N27" s="11"/>
      <c r="O27" s="11"/>
      <c r="P27" s="23"/>
      <c r="Q27" s="11"/>
      <c r="R27" s="11"/>
      <c r="S27" s="11"/>
      <c r="T27" s="11"/>
      <c r="U27" s="11"/>
      <c r="V27" s="11"/>
      <c r="W27" s="11"/>
    </row>
    <row r="28" ht="18.75" customHeight="1" spans="1:23">
      <c r="A28" s="9" t="s">
        <v>230</v>
      </c>
      <c r="B28" s="9" t="s">
        <v>231</v>
      </c>
      <c r="C28" s="10" t="s">
        <v>229</v>
      </c>
      <c r="D28" s="9" t="s">
        <v>52</v>
      </c>
      <c r="E28" s="9" t="s">
        <v>73</v>
      </c>
      <c r="F28" s="9" t="s">
        <v>74</v>
      </c>
      <c r="G28" s="9" t="s">
        <v>240</v>
      </c>
      <c r="H28" s="9" t="s">
        <v>241</v>
      </c>
      <c r="I28" s="11">
        <v>3</v>
      </c>
      <c r="J28" s="11">
        <v>3</v>
      </c>
      <c r="K28" s="11">
        <v>3</v>
      </c>
      <c r="L28" s="11"/>
      <c r="M28" s="11"/>
      <c r="N28" s="11"/>
      <c r="O28" s="11"/>
      <c r="P28" s="23"/>
      <c r="Q28" s="11"/>
      <c r="R28" s="11"/>
      <c r="S28" s="11"/>
      <c r="T28" s="11"/>
      <c r="U28" s="11"/>
      <c r="V28" s="11"/>
      <c r="W28" s="11"/>
    </row>
    <row r="29" ht="18.75" customHeight="1" spans="1:23">
      <c r="A29" s="9" t="s">
        <v>230</v>
      </c>
      <c r="B29" s="9" t="s">
        <v>231</v>
      </c>
      <c r="C29" s="10" t="s">
        <v>229</v>
      </c>
      <c r="D29" s="9" t="s">
        <v>52</v>
      </c>
      <c r="E29" s="9" t="s">
        <v>73</v>
      </c>
      <c r="F29" s="9" t="s">
        <v>74</v>
      </c>
      <c r="G29" s="9" t="s">
        <v>220</v>
      </c>
      <c r="H29" s="9" t="s">
        <v>221</v>
      </c>
      <c r="I29" s="11">
        <v>2</v>
      </c>
      <c r="J29" s="11">
        <v>2</v>
      </c>
      <c r="K29" s="11">
        <v>2</v>
      </c>
      <c r="L29" s="11"/>
      <c r="M29" s="11"/>
      <c r="N29" s="11"/>
      <c r="O29" s="11"/>
      <c r="P29" s="23"/>
      <c r="Q29" s="11"/>
      <c r="R29" s="11"/>
      <c r="S29" s="11"/>
      <c r="T29" s="11"/>
      <c r="U29" s="11"/>
      <c r="V29" s="11"/>
      <c r="W29" s="11"/>
    </row>
    <row r="30" ht="18.75" customHeight="1" spans="1:23">
      <c r="A30" s="9" t="s">
        <v>230</v>
      </c>
      <c r="B30" s="9" t="s">
        <v>231</v>
      </c>
      <c r="C30" s="10" t="s">
        <v>229</v>
      </c>
      <c r="D30" s="9" t="s">
        <v>52</v>
      </c>
      <c r="E30" s="9" t="s">
        <v>73</v>
      </c>
      <c r="F30" s="9" t="s">
        <v>74</v>
      </c>
      <c r="G30" s="9" t="s">
        <v>220</v>
      </c>
      <c r="H30" s="9" t="s">
        <v>221</v>
      </c>
      <c r="I30" s="11">
        <v>3</v>
      </c>
      <c r="J30" s="11">
        <v>3</v>
      </c>
      <c r="K30" s="11">
        <v>3</v>
      </c>
      <c r="L30" s="11"/>
      <c r="M30" s="11"/>
      <c r="N30" s="11"/>
      <c r="O30" s="11"/>
      <c r="P30" s="23"/>
      <c r="Q30" s="11"/>
      <c r="R30" s="11"/>
      <c r="S30" s="11"/>
      <c r="T30" s="11"/>
      <c r="U30" s="11"/>
      <c r="V30" s="11"/>
      <c r="W30" s="11"/>
    </row>
    <row r="31" ht="18.75" customHeight="1" spans="1:23">
      <c r="A31" s="9" t="s">
        <v>230</v>
      </c>
      <c r="B31" s="9" t="s">
        <v>231</v>
      </c>
      <c r="C31" s="10" t="s">
        <v>229</v>
      </c>
      <c r="D31" s="9" t="s">
        <v>52</v>
      </c>
      <c r="E31" s="9" t="s">
        <v>73</v>
      </c>
      <c r="F31" s="9" t="s">
        <v>74</v>
      </c>
      <c r="G31" s="9" t="s">
        <v>242</v>
      </c>
      <c r="H31" s="9" t="s">
        <v>243</v>
      </c>
      <c r="I31" s="11">
        <v>2</v>
      </c>
      <c r="J31" s="11">
        <v>2</v>
      </c>
      <c r="K31" s="11">
        <v>2</v>
      </c>
      <c r="L31" s="11"/>
      <c r="M31" s="11"/>
      <c r="N31" s="11"/>
      <c r="O31" s="11"/>
      <c r="P31" s="23"/>
      <c r="Q31" s="11"/>
      <c r="R31" s="11"/>
      <c r="S31" s="11"/>
      <c r="T31" s="11"/>
      <c r="U31" s="11"/>
      <c r="V31" s="11"/>
      <c r="W31" s="11"/>
    </row>
    <row r="32" ht="18.75" customHeight="1" spans="1:23">
      <c r="A32" s="9" t="s">
        <v>230</v>
      </c>
      <c r="B32" s="9" t="s">
        <v>231</v>
      </c>
      <c r="C32" s="10" t="s">
        <v>229</v>
      </c>
      <c r="D32" s="9" t="s">
        <v>52</v>
      </c>
      <c r="E32" s="9" t="s">
        <v>73</v>
      </c>
      <c r="F32" s="9" t="s">
        <v>74</v>
      </c>
      <c r="G32" s="9" t="s">
        <v>242</v>
      </c>
      <c r="H32" s="9" t="s">
        <v>243</v>
      </c>
      <c r="I32" s="11">
        <v>3</v>
      </c>
      <c r="J32" s="11">
        <v>3</v>
      </c>
      <c r="K32" s="11">
        <v>3</v>
      </c>
      <c r="L32" s="11"/>
      <c r="M32" s="11"/>
      <c r="N32" s="11"/>
      <c r="O32" s="11"/>
      <c r="P32" s="23"/>
      <c r="Q32" s="11"/>
      <c r="R32" s="11"/>
      <c r="S32" s="11"/>
      <c r="T32" s="11"/>
      <c r="U32" s="11"/>
      <c r="V32" s="11"/>
      <c r="W32" s="11"/>
    </row>
    <row r="33" ht="18.75" customHeight="1" spans="1:23">
      <c r="A33" s="23"/>
      <c r="B33" s="23"/>
      <c r="C33" s="10" t="s">
        <v>244</v>
      </c>
      <c r="D33" s="23"/>
      <c r="E33" s="23"/>
      <c r="F33" s="23"/>
      <c r="G33" s="23"/>
      <c r="H33" s="23"/>
      <c r="I33" s="11">
        <v>40</v>
      </c>
      <c r="J33" s="11"/>
      <c r="K33" s="11"/>
      <c r="L33" s="11"/>
      <c r="M33" s="11"/>
      <c r="N33" s="11"/>
      <c r="O33" s="11"/>
      <c r="P33" s="23"/>
      <c r="Q33" s="11"/>
      <c r="R33" s="11">
        <v>40</v>
      </c>
      <c r="S33" s="11"/>
      <c r="T33" s="11"/>
      <c r="U33" s="11"/>
      <c r="V33" s="11"/>
      <c r="W33" s="11">
        <v>40</v>
      </c>
    </row>
    <row r="34" ht="18.75" customHeight="1" spans="1:23">
      <c r="A34" s="9" t="s">
        <v>230</v>
      </c>
      <c r="B34" s="9" t="s">
        <v>245</v>
      </c>
      <c r="C34" s="10" t="s">
        <v>244</v>
      </c>
      <c r="D34" s="9" t="s">
        <v>52</v>
      </c>
      <c r="E34" s="9" t="s">
        <v>73</v>
      </c>
      <c r="F34" s="9" t="s">
        <v>74</v>
      </c>
      <c r="G34" s="9" t="s">
        <v>240</v>
      </c>
      <c r="H34" s="9" t="s">
        <v>241</v>
      </c>
      <c r="I34" s="11">
        <v>40</v>
      </c>
      <c r="J34" s="11"/>
      <c r="K34" s="11"/>
      <c r="L34" s="11"/>
      <c r="M34" s="11"/>
      <c r="N34" s="11"/>
      <c r="O34" s="11"/>
      <c r="P34" s="23"/>
      <c r="Q34" s="11"/>
      <c r="R34" s="11">
        <v>40</v>
      </c>
      <c r="S34" s="11"/>
      <c r="T34" s="11"/>
      <c r="U34" s="11"/>
      <c r="V34" s="11"/>
      <c r="W34" s="11">
        <v>40</v>
      </c>
    </row>
    <row r="35" ht="18.75" customHeight="1" spans="1:23">
      <c r="A35" s="23"/>
      <c r="B35" s="23"/>
      <c r="C35" s="10" t="s">
        <v>246</v>
      </c>
      <c r="D35" s="23"/>
      <c r="E35" s="23"/>
      <c r="F35" s="23"/>
      <c r="G35" s="23"/>
      <c r="H35" s="23"/>
      <c r="I35" s="11">
        <v>135</v>
      </c>
      <c r="J35" s="11"/>
      <c r="K35" s="11"/>
      <c r="L35" s="11">
        <v>135</v>
      </c>
      <c r="M35" s="11"/>
      <c r="N35" s="11"/>
      <c r="O35" s="11"/>
      <c r="P35" s="23"/>
      <c r="Q35" s="11"/>
      <c r="R35" s="11"/>
      <c r="S35" s="11"/>
      <c r="T35" s="11"/>
      <c r="U35" s="11"/>
      <c r="V35" s="11"/>
      <c r="W35" s="11"/>
    </row>
    <row r="36" ht="18.75" customHeight="1" spans="1:23">
      <c r="A36" s="9" t="s">
        <v>230</v>
      </c>
      <c r="B36" s="9" t="s">
        <v>247</v>
      </c>
      <c r="C36" s="10" t="s">
        <v>246</v>
      </c>
      <c r="D36" s="9" t="s">
        <v>52</v>
      </c>
      <c r="E36" s="9" t="s">
        <v>103</v>
      </c>
      <c r="F36" s="9" t="s">
        <v>104</v>
      </c>
      <c r="G36" s="9" t="s">
        <v>240</v>
      </c>
      <c r="H36" s="9" t="s">
        <v>241</v>
      </c>
      <c r="I36" s="11">
        <v>5</v>
      </c>
      <c r="J36" s="11"/>
      <c r="K36" s="11"/>
      <c r="L36" s="11">
        <v>5</v>
      </c>
      <c r="M36" s="11"/>
      <c r="N36" s="11"/>
      <c r="O36" s="11"/>
      <c r="P36" s="23"/>
      <c r="Q36" s="11"/>
      <c r="R36" s="11"/>
      <c r="S36" s="11"/>
      <c r="T36" s="11"/>
      <c r="U36" s="11"/>
      <c r="V36" s="11"/>
      <c r="W36" s="11"/>
    </row>
    <row r="37" ht="18.75" customHeight="1" spans="1:23">
      <c r="A37" s="9" t="s">
        <v>230</v>
      </c>
      <c r="B37" s="9" t="s">
        <v>247</v>
      </c>
      <c r="C37" s="10" t="s">
        <v>246</v>
      </c>
      <c r="D37" s="9" t="s">
        <v>52</v>
      </c>
      <c r="E37" s="9" t="s">
        <v>103</v>
      </c>
      <c r="F37" s="9" t="s">
        <v>104</v>
      </c>
      <c r="G37" s="9" t="s">
        <v>240</v>
      </c>
      <c r="H37" s="9" t="s">
        <v>241</v>
      </c>
      <c r="I37" s="11">
        <v>1</v>
      </c>
      <c r="J37" s="11"/>
      <c r="K37" s="11"/>
      <c r="L37" s="11">
        <v>1</v>
      </c>
      <c r="M37" s="11"/>
      <c r="N37" s="11"/>
      <c r="O37" s="11"/>
      <c r="P37" s="23"/>
      <c r="Q37" s="11"/>
      <c r="R37" s="11"/>
      <c r="S37" s="11"/>
      <c r="T37" s="11"/>
      <c r="U37" s="11"/>
      <c r="V37" s="11"/>
      <c r="W37" s="11"/>
    </row>
    <row r="38" ht="18.75" customHeight="1" spans="1:23">
      <c r="A38" s="9" t="s">
        <v>230</v>
      </c>
      <c r="B38" s="9" t="s">
        <v>247</v>
      </c>
      <c r="C38" s="10" t="s">
        <v>246</v>
      </c>
      <c r="D38" s="9" t="s">
        <v>52</v>
      </c>
      <c r="E38" s="9" t="s">
        <v>103</v>
      </c>
      <c r="F38" s="9" t="s">
        <v>104</v>
      </c>
      <c r="G38" s="9" t="s">
        <v>240</v>
      </c>
      <c r="H38" s="9" t="s">
        <v>241</v>
      </c>
      <c r="I38" s="11">
        <v>5</v>
      </c>
      <c r="J38" s="11"/>
      <c r="K38" s="11"/>
      <c r="L38" s="11">
        <v>5</v>
      </c>
      <c r="M38" s="11"/>
      <c r="N38" s="11"/>
      <c r="O38" s="11"/>
      <c r="P38" s="23"/>
      <c r="Q38" s="11"/>
      <c r="R38" s="11"/>
      <c r="S38" s="11"/>
      <c r="T38" s="11"/>
      <c r="U38" s="11"/>
      <c r="V38" s="11"/>
      <c r="W38" s="11"/>
    </row>
    <row r="39" ht="18.75" customHeight="1" spans="1:23">
      <c r="A39" s="9" t="s">
        <v>230</v>
      </c>
      <c r="B39" s="9" t="s">
        <v>247</v>
      </c>
      <c r="C39" s="10" t="s">
        <v>246</v>
      </c>
      <c r="D39" s="9" t="s">
        <v>52</v>
      </c>
      <c r="E39" s="9" t="s">
        <v>103</v>
      </c>
      <c r="F39" s="9" t="s">
        <v>104</v>
      </c>
      <c r="G39" s="9" t="s">
        <v>240</v>
      </c>
      <c r="H39" s="9" t="s">
        <v>241</v>
      </c>
      <c r="I39" s="11">
        <v>0.5</v>
      </c>
      <c r="J39" s="11"/>
      <c r="K39" s="11"/>
      <c r="L39" s="11">
        <v>0.5</v>
      </c>
      <c r="M39" s="11"/>
      <c r="N39" s="11"/>
      <c r="O39" s="11"/>
      <c r="P39" s="23"/>
      <c r="Q39" s="11"/>
      <c r="R39" s="11"/>
      <c r="S39" s="11"/>
      <c r="T39" s="11"/>
      <c r="U39" s="11"/>
      <c r="V39" s="11"/>
      <c r="W39" s="11"/>
    </row>
    <row r="40" ht="18.75" customHeight="1" spans="1:23">
      <c r="A40" s="9" t="s">
        <v>230</v>
      </c>
      <c r="B40" s="9" t="s">
        <v>247</v>
      </c>
      <c r="C40" s="10" t="s">
        <v>246</v>
      </c>
      <c r="D40" s="9" t="s">
        <v>52</v>
      </c>
      <c r="E40" s="9" t="s">
        <v>103</v>
      </c>
      <c r="F40" s="9" t="s">
        <v>104</v>
      </c>
      <c r="G40" s="9" t="s">
        <v>240</v>
      </c>
      <c r="H40" s="9" t="s">
        <v>241</v>
      </c>
      <c r="I40" s="11">
        <v>1</v>
      </c>
      <c r="J40" s="11"/>
      <c r="K40" s="11"/>
      <c r="L40" s="11">
        <v>1</v>
      </c>
      <c r="M40" s="11"/>
      <c r="N40" s="11"/>
      <c r="O40" s="11"/>
      <c r="P40" s="23"/>
      <c r="Q40" s="11"/>
      <c r="R40" s="11"/>
      <c r="S40" s="11"/>
      <c r="T40" s="11"/>
      <c r="U40" s="11"/>
      <c r="V40" s="11"/>
      <c r="W40" s="11"/>
    </row>
    <row r="41" ht="18.75" customHeight="1" spans="1:23">
      <c r="A41" s="9" t="s">
        <v>230</v>
      </c>
      <c r="B41" s="9" t="s">
        <v>247</v>
      </c>
      <c r="C41" s="10" t="s">
        <v>246</v>
      </c>
      <c r="D41" s="9" t="s">
        <v>52</v>
      </c>
      <c r="E41" s="9" t="s">
        <v>103</v>
      </c>
      <c r="F41" s="9" t="s">
        <v>104</v>
      </c>
      <c r="G41" s="9" t="s">
        <v>240</v>
      </c>
      <c r="H41" s="9" t="s">
        <v>241</v>
      </c>
      <c r="I41" s="11">
        <v>0.5</v>
      </c>
      <c r="J41" s="11"/>
      <c r="K41" s="11"/>
      <c r="L41" s="11">
        <v>0.5</v>
      </c>
      <c r="M41" s="11"/>
      <c r="N41" s="11"/>
      <c r="O41" s="11"/>
      <c r="P41" s="23"/>
      <c r="Q41" s="11"/>
      <c r="R41" s="11"/>
      <c r="S41" s="11"/>
      <c r="T41" s="11"/>
      <c r="U41" s="11"/>
      <c r="V41" s="11"/>
      <c r="W41" s="11"/>
    </row>
    <row r="42" ht="18.75" customHeight="1" spans="1:23">
      <c r="A42" s="9" t="s">
        <v>230</v>
      </c>
      <c r="B42" s="9" t="s">
        <v>247</v>
      </c>
      <c r="C42" s="10" t="s">
        <v>246</v>
      </c>
      <c r="D42" s="9" t="s">
        <v>52</v>
      </c>
      <c r="E42" s="9" t="s">
        <v>103</v>
      </c>
      <c r="F42" s="9" t="s">
        <v>104</v>
      </c>
      <c r="G42" s="9" t="s">
        <v>240</v>
      </c>
      <c r="H42" s="9" t="s">
        <v>241</v>
      </c>
      <c r="I42" s="11">
        <v>42</v>
      </c>
      <c r="J42" s="11"/>
      <c r="K42" s="11"/>
      <c r="L42" s="11">
        <v>42</v>
      </c>
      <c r="M42" s="11"/>
      <c r="N42" s="11"/>
      <c r="O42" s="11"/>
      <c r="P42" s="23"/>
      <c r="Q42" s="11"/>
      <c r="R42" s="11"/>
      <c r="S42" s="11"/>
      <c r="T42" s="11"/>
      <c r="U42" s="11"/>
      <c r="V42" s="11"/>
      <c r="W42" s="11"/>
    </row>
    <row r="43" ht="18.75" customHeight="1" spans="1:23">
      <c r="A43" s="9" t="s">
        <v>230</v>
      </c>
      <c r="B43" s="9" t="s">
        <v>247</v>
      </c>
      <c r="C43" s="10" t="s">
        <v>246</v>
      </c>
      <c r="D43" s="9" t="s">
        <v>52</v>
      </c>
      <c r="E43" s="9" t="s">
        <v>103</v>
      </c>
      <c r="F43" s="9" t="s">
        <v>104</v>
      </c>
      <c r="G43" s="9" t="s">
        <v>240</v>
      </c>
      <c r="H43" s="9" t="s">
        <v>241</v>
      </c>
      <c r="I43" s="11">
        <v>20</v>
      </c>
      <c r="J43" s="11"/>
      <c r="K43" s="11"/>
      <c r="L43" s="11">
        <v>20</v>
      </c>
      <c r="M43" s="11"/>
      <c r="N43" s="11"/>
      <c r="O43" s="11"/>
      <c r="P43" s="23"/>
      <c r="Q43" s="11"/>
      <c r="R43" s="11"/>
      <c r="S43" s="11"/>
      <c r="T43" s="11"/>
      <c r="U43" s="11"/>
      <c r="V43" s="11"/>
      <c r="W43" s="11"/>
    </row>
    <row r="44" ht="18.75" customHeight="1" spans="1:23">
      <c r="A44" s="9" t="s">
        <v>230</v>
      </c>
      <c r="B44" s="9" t="s">
        <v>247</v>
      </c>
      <c r="C44" s="10" t="s">
        <v>246</v>
      </c>
      <c r="D44" s="9" t="s">
        <v>52</v>
      </c>
      <c r="E44" s="9" t="s">
        <v>103</v>
      </c>
      <c r="F44" s="9" t="s">
        <v>104</v>
      </c>
      <c r="G44" s="9" t="s">
        <v>240</v>
      </c>
      <c r="H44" s="9" t="s">
        <v>241</v>
      </c>
      <c r="I44" s="11">
        <v>30</v>
      </c>
      <c r="J44" s="11"/>
      <c r="K44" s="11"/>
      <c r="L44" s="11">
        <v>30</v>
      </c>
      <c r="M44" s="11"/>
      <c r="N44" s="11"/>
      <c r="O44" s="11"/>
      <c r="P44" s="23"/>
      <c r="Q44" s="11"/>
      <c r="R44" s="11"/>
      <c r="S44" s="11"/>
      <c r="T44" s="11"/>
      <c r="U44" s="11"/>
      <c r="V44" s="11"/>
      <c r="W44" s="11"/>
    </row>
    <row r="45" ht="18.75" customHeight="1" spans="1:23">
      <c r="A45" s="9" t="s">
        <v>230</v>
      </c>
      <c r="B45" s="9" t="s">
        <v>247</v>
      </c>
      <c r="C45" s="10" t="s">
        <v>246</v>
      </c>
      <c r="D45" s="9" t="s">
        <v>52</v>
      </c>
      <c r="E45" s="9" t="s">
        <v>103</v>
      </c>
      <c r="F45" s="9" t="s">
        <v>104</v>
      </c>
      <c r="G45" s="9" t="s">
        <v>240</v>
      </c>
      <c r="H45" s="9" t="s">
        <v>241</v>
      </c>
      <c r="I45" s="11">
        <v>30</v>
      </c>
      <c r="J45" s="11"/>
      <c r="K45" s="11"/>
      <c r="L45" s="11">
        <v>30</v>
      </c>
      <c r="M45" s="11"/>
      <c r="N45" s="11"/>
      <c r="O45" s="11"/>
      <c r="P45" s="23"/>
      <c r="Q45" s="11"/>
      <c r="R45" s="11"/>
      <c r="S45" s="11"/>
      <c r="T45" s="11"/>
      <c r="U45" s="11"/>
      <c r="V45" s="11"/>
      <c r="W45" s="11"/>
    </row>
    <row r="46" ht="18.75" customHeight="1" spans="1:23">
      <c r="A46" s="12" t="s">
        <v>29</v>
      </c>
      <c r="B46" s="12"/>
      <c r="C46" s="12"/>
      <c r="D46" s="12"/>
      <c r="E46" s="12"/>
      <c r="F46" s="12"/>
      <c r="G46" s="12"/>
      <c r="H46" s="12"/>
      <c r="I46" s="11">
        <v>290</v>
      </c>
      <c r="J46" s="11">
        <v>115</v>
      </c>
      <c r="K46" s="11">
        <v>115</v>
      </c>
      <c r="L46" s="11">
        <v>135</v>
      </c>
      <c r="M46" s="11"/>
      <c r="N46" s="11"/>
      <c r="O46" s="11"/>
      <c r="P46" s="11"/>
      <c r="Q46" s="11"/>
      <c r="R46" s="11">
        <v>40</v>
      </c>
      <c r="S46" s="11"/>
      <c r="T46" s="11"/>
      <c r="U46" s="11"/>
      <c r="V46" s="11"/>
      <c r="W46" s="11">
        <v>40</v>
      </c>
    </row>
  </sheetData>
  <mergeCells count="28">
    <mergeCell ref="A3:W3"/>
    <mergeCell ref="A4:H4"/>
    <mergeCell ref="J5:M5"/>
    <mergeCell ref="N5:P5"/>
    <mergeCell ref="R5:W5"/>
    <mergeCell ref="A46:H46"/>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9"/>
  <sheetViews>
    <sheetView showZeros="0" workbookViewId="0">
      <pane ySplit="1" topLeftCell="A2" activePane="bottomLeft" state="frozen"/>
      <selection/>
      <selection pane="bottomLeft" activeCell="A1" sqref="A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0"/>
      <c r="B1" s="30"/>
      <c r="C1" s="30"/>
      <c r="D1" s="30"/>
      <c r="E1" s="30"/>
      <c r="F1" s="30"/>
      <c r="G1" s="30"/>
      <c r="H1" s="30"/>
      <c r="I1" s="30"/>
      <c r="J1" s="30"/>
    </row>
    <row r="2" customHeight="1" spans="1:10">
      <c r="A2" s="20" t="s">
        <v>248</v>
      </c>
      <c r="B2" s="20"/>
      <c r="C2" s="20"/>
      <c r="D2" s="20"/>
      <c r="E2" s="20"/>
      <c r="F2" s="20"/>
      <c r="G2" s="20"/>
      <c r="H2" s="20"/>
      <c r="I2" s="20"/>
      <c r="J2" s="20"/>
    </row>
    <row r="3" ht="45" customHeight="1" spans="1:10">
      <c r="A3" s="31" t="s">
        <v>249</v>
      </c>
      <c r="B3" s="31"/>
      <c r="C3" s="31"/>
      <c r="D3" s="31"/>
      <c r="E3" s="31"/>
      <c r="F3" s="31"/>
      <c r="G3" s="31"/>
      <c r="H3" s="31"/>
      <c r="I3" s="31"/>
      <c r="J3" s="31"/>
    </row>
    <row r="4" ht="20.25" customHeight="1" spans="1:10">
      <c r="A4" s="19" t="str">
        <f>"单位名称："&amp;"中国共产党澄江市委员会组织部"</f>
        <v>单位名称：中国共产党澄江市委员会组织部</v>
      </c>
      <c r="B4" s="19"/>
      <c r="C4" s="19"/>
      <c r="D4" s="19"/>
      <c r="E4" s="19"/>
      <c r="F4" s="19"/>
      <c r="G4" s="19"/>
      <c r="H4" s="19"/>
      <c r="I4" s="19"/>
      <c r="J4" s="19"/>
    </row>
    <row r="5" ht="20.25" customHeight="1" spans="1:10">
      <c r="A5" s="32" t="s">
        <v>250</v>
      </c>
      <c r="B5" s="32" t="s">
        <v>251</v>
      </c>
      <c r="C5" s="32" t="s">
        <v>252</v>
      </c>
      <c r="D5" s="32" t="s">
        <v>253</v>
      </c>
      <c r="E5" s="32" t="s">
        <v>254</v>
      </c>
      <c r="F5" s="32" t="s">
        <v>255</v>
      </c>
      <c r="G5" s="32" t="s">
        <v>256</v>
      </c>
      <c r="H5" s="32" t="s">
        <v>257</v>
      </c>
      <c r="I5" s="32" t="s">
        <v>258</v>
      </c>
      <c r="J5" s="32" t="s">
        <v>259</v>
      </c>
    </row>
    <row r="6" ht="46.5" customHeight="1" spans="1:10">
      <c r="A6" s="32"/>
      <c r="B6" s="32"/>
      <c r="C6" s="32"/>
      <c r="D6" s="32"/>
      <c r="E6" s="32"/>
      <c r="F6" s="32"/>
      <c r="G6" s="32"/>
      <c r="H6" s="32"/>
      <c r="I6" s="32"/>
      <c r="J6" s="32"/>
    </row>
    <row r="7" ht="20.25" customHeight="1" spans="1:10">
      <c r="A7" s="33">
        <v>1</v>
      </c>
      <c r="B7" s="33">
        <v>2</v>
      </c>
      <c r="C7" s="33">
        <v>3</v>
      </c>
      <c r="D7" s="33">
        <v>4</v>
      </c>
      <c r="E7" s="33">
        <v>5</v>
      </c>
      <c r="F7" s="33">
        <v>6</v>
      </c>
      <c r="G7" s="33">
        <v>7</v>
      </c>
      <c r="H7" s="33">
        <v>8</v>
      </c>
      <c r="I7" s="33">
        <v>9</v>
      </c>
      <c r="J7" s="33">
        <v>10</v>
      </c>
    </row>
    <row r="8" ht="20.25" customHeight="1" spans="1:10">
      <c r="A8" t="s">
        <v>52</v>
      </c>
      <c r="B8" s="23"/>
      <c r="C8" s="23"/>
      <c r="E8" s="34"/>
      <c r="F8" s="34"/>
      <c r="G8" s="34"/>
      <c r="H8" s="34"/>
      <c r="I8" s="34"/>
      <c r="J8" s="34"/>
    </row>
    <row r="9" ht="20.25" customHeight="1" spans="1:10">
      <c r="A9" s="51" t="s">
        <v>260</v>
      </c>
      <c r="B9" s="23" t="s">
        <v>261</v>
      </c>
      <c r="C9" s="24"/>
      <c r="D9" s="24"/>
      <c r="E9" s="34"/>
      <c r="F9" s="34"/>
      <c r="G9" s="34"/>
      <c r="H9" s="34"/>
      <c r="I9" s="34"/>
      <c r="J9" s="34"/>
    </row>
    <row r="10" ht="20.25" customHeight="1" spans="1:10">
      <c r="A10" s="23"/>
      <c r="B10" s="23"/>
      <c r="C10" s="23" t="s">
        <v>262</v>
      </c>
      <c r="D10" s="52" t="s">
        <v>263</v>
      </c>
      <c r="E10" s="53" t="s">
        <v>264</v>
      </c>
      <c r="F10" s="39" t="s">
        <v>265</v>
      </c>
      <c r="G10" s="24" t="s">
        <v>266</v>
      </c>
      <c r="H10" s="39" t="s">
        <v>267</v>
      </c>
      <c r="I10" s="39" t="s">
        <v>268</v>
      </c>
      <c r="J10" s="53" t="s">
        <v>269</v>
      </c>
    </row>
    <row r="11" ht="20.25" customHeight="1" spans="1:10">
      <c r="A11" s="23"/>
      <c r="B11" s="23"/>
      <c r="C11" s="23" t="s">
        <v>262</v>
      </c>
      <c r="D11" s="52" t="s">
        <v>263</v>
      </c>
      <c r="E11" s="53" t="s">
        <v>270</v>
      </c>
      <c r="F11" s="39" t="s">
        <v>265</v>
      </c>
      <c r="G11" s="24" t="s">
        <v>271</v>
      </c>
      <c r="H11" s="39" t="s">
        <v>267</v>
      </c>
      <c r="I11" s="39" t="s">
        <v>268</v>
      </c>
      <c r="J11" s="53" t="s">
        <v>269</v>
      </c>
    </row>
    <row r="12" ht="20.25" customHeight="1" spans="1:10">
      <c r="A12" s="23"/>
      <c r="B12" s="23"/>
      <c r="C12" s="23" t="s">
        <v>262</v>
      </c>
      <c r="D12" s="52" t="s">
        <v>272</v>
      </c>
      <c r="E12" s="53" t="s">
        <v>273</v>
      </c>
      <c r="F12" s="39" t="s">
        <v>274</v>
      </c>
      <c r="G12" s="24" t="s">
        <v>275</v>
      </c>
      <c r="H12" s="39" t="s">
        <v>276</v>
      </c>
      <c r="I12" s="39" t="s">
        <v>268</v>
      </c>
      <c r="J12" s="53" t="s">
        <v>277</v>
      </c>
    </row>
    <row r="13" ht="20.25" customHeight="1" spans="1:10">
      <c r="A13" s="23"/>
      <c r="B13" s="23"/>
      <c r="C13" s="23" t="s">
        <v>278</v>
      </c>
      <c r="D13" s="52" t="s">
        <v>279</v>
      </c>
      <c r="E13" s="53" t="s">
        <v>280</v>
      </c>
      <c r="F13" s="39" t="s">
        <v>274</v>
      </c>
      <c r="G13" s="24" t="s">
        <v>281</v>
      </c>
      <c r="H13" s="39" t="s">
        <v>276</v>
      </c>
      <c r="I13" s="39" t="s">
        <v>268</v>
      </c>
      <c r="J13" s="53" t="s">
        <v>282</v>
      </c>
    </row>
    <row r="14" ht="20.25" customHeight="1" spans="1:10">
      <c r="A14" s="23"/>
      <c r="B14" s="23"/>
      <c r="C14" s="23" t="s">
        <v>283</v>
      </c>
      <c r="D14" s="52" t="s">
        <v>284</v>
      </c>
      <c r="E14" s="53" t="s">
        <v>285</v>
      </c>
      <c r="F14" s="39" t="s">
        <v>274</v>
      </c>
      <c r="G14" s="24" t="s">
        <v>286</v>
      </c>
      <c r="H14" s="39" t="s">
        <v>276</v>
      </c>
      <c r="I14" s="39" t="s">
        <v>268</v>
      </c>
      <c r="J14" s="53" t="s">
        <v>287</v>
      </c>
    </row>
    <row r="15" ht="20.25" customHeight="1" spans="1:10">
      <c r="A15" s="51" t="s">
        <v>246</v>
      </c>
      <c r="B15" s="23" t="s">
        <v>288</v>
      </c>
      <c r="C15" s="23"/>
      <c r="D15" s="23"/>
      <c r="E15" s="23"/>
      <c r="F15" s="23"/>
      <c r="G15" s="23"/>
      <c r="H15" s="23"/>
      <c r="I15" s="23"/>
      <c r="J15" s="23"/>
    </row>
    <row r="16" ht="20.25" customHeight="1" spans="1:10">
      <c r="A16" s="23"/>
      <c r="B16" s="23"/>
      <c r="C16" s="23" t="s">
        <v>262</v>
      </c>
      <c r="D16" s="52" t="s">
        <v>263</v>
      </c>
      <c r="E16" s="53" t="s">
        <v>289</v>
      </c>
      <c r="F16" s="39" t="s">
        <v>274</v>
      </c>
      <c r="G16" s="24" t="s">
        <v>290</v>
      </c>
      <c r="H16" s="39" t="s">
        <v>291</v>
      </c>
      <c r="I16" s="39" t="s">
        <v>268</v>
      </c>
      <c r="J16" s="53" t="s">
        <v>292</v>
      </c>
    </row>
    <row r="17" ht="20.25" customHeight="1" spans="1:10">
      <c r="A17" s="23"/>
      <c r="B17" s="23"/>
      <c r="C17" s="23" t="s">
        <v>262</v>
      </c>
      <c r="D17" s="52" t="s">
        <v>263</v>
      </c>
      <c r="E17" s="53" t="s">
        <v>293</v>
      </c>
      <c r="F17" s="39" t="s">
        <v>274</v>
      </c>
      <c r="G17" s="24" t="s">
        <v>294</v>
      </c>
      <c r="H17" s="39" t="s">
        <v>291</v>
      </c>
      <c r="I17" s="39" t="s">
        <v>268</v>
      </c>
      <c r="J17" s="53" t="s">
        <v>295</v>
      </c>
    </row>
    <row r="18" ht="20.25" customHeight="1" spans="1:10">
      <c r="A18" s="23"/>
      <c r="B18" s="23"/>
      <c r="C18" s="23" t="s">
        <v>262</v>
      </c>
      <c r="D18" s="52" t="s">
        <v>263</v>
      </c>
      <c r="E18" s="53" t="s">
        <v>296</v>
      </c>
      <c r="F18" s="39" t="s">
        <v>274</v>
      </c>
      <c r="G18" s="24" t="s">
        <v>297</v>
      </c>
      <c r="H18" s="39" t="s">
        <v>298</v>
      </c>
      <c r="I18" s="39" t="s">
        <v>268</v>
      </c>
      <c r="J18" s="53" t="s">
        <v>299</v>
      </c>
    </row>
    <row r="19" ht="20.25" customHeight="1" spans="1:10">
      <c r="A19" s="23"/>
      <c r="B19" s="23"/>
      <c r="C19" s="23" t="s">
        <v>262</v>
      </c>
      <c r="D19" s="52" t="s">
        <v>263</v>
      </c>
      <c r="E19" s="53" t="s">
        <v>300</v>
      </c>
      <c r="F19" s="39" t="s">
        <v>265</v>
      </c>
      <c r="G19" s="24" t="s">
        <v>301</v>
      </c>
      <c r="H19" s="39" t="s">
        <v>291</v>
      </c>
      <c r="I19" s="39" t="s">
        <v>268</v>
      </c>
      <c r="J19" s="53" t="s">
        <v>302</v>
      </c>
    </row>
    <row r="20" ht="20.25" customHeight="1" spans="1:10">
      <c r="A20" s="23"/>
      <c r="B20" s="23"/>
      <c r="C20" s="23" t="s">
        <v>262</v>
      </c>
      <c r="D20" s="52" t="s">
        <v>263</v>
      </c>
      <c r="E20" s="53" t="s">
        <v>303</v>
      </c>
      <c r="F20" s="39" t="s">
        <v>274</v>
      </c>
      <c r="G20" s="24" t="s">
        <v>304</v>
      </c>
      <c r="H20" s="39" t="s">
        <v>291</v>
      </c>
      <c r="I20" s="39" t="s">
        <v>268</v>
      </c>
      <c r="J20" s="53" t="s">
        <v>305</v>
      </c>
    </row>
    <row r="21" ht="20.25" customHeight="1" spans="1:10">
      <c r="A21" s="23"/>
      <c r="B21" s="23"/>
      <c r="C21" s="23" t="s">
        <v>262</v>
      </c>
      <c r="D21" s="52" t="s">
        <v>263</v>
      </c>
      <c r="E21" s="53" t="s">
        <v>306</v>
      </c>
      <c r="F21" s="39" t="s">
        <v>274</v>
      </c>
      <c r="G21" s="24" t="s">
        <v>46</v>
      </c>
      <c r="H21" s="39" t="s">
        <v>307</v>
      </c>
      <c r="I21" s="39" t="s">
        <v>268</v>
      </c>
      <c r="J21" s="53" t="s">
        <v>308</v>
      </c>
    </row>
    <row r="22" ht="20.25" customHeight="1" spans="1:10">
      <c r="A22" s="23"/>
      <c r="B22" s="23"/>
      <c r="C22" s="23" t="s">
        <v>262</v>
      </c>
      <c r="D22" s="52" t="s">
        <v>263</v>
      </c>
      <c r="E22" s="53" t="s">
        <v>309</v>
      </c>
      <c r="F22" s="39" t="s">
        <v>274</v>
      </c>
      <c r="G22" s="24" t="s">
        <v>43</v>
      </c>
      <c r="H22" s="39" t="s">
        <v>310</v>
      </c>
      <c r="I22" s="39" t="s">
        <v>268</v>
      </c>
      <c r="J22" s="53" t="s">
        <v>311</v>
      </c>
    </row>
    <row r="23" ht="20.25" customHeight="1" spans="1:10">
      <c r="A23" s="23"/>
      <c r="B23" s="23"/>
      <c r="C23" s="23" t="s">
        <v>262</v>
      </c>
      <c r="D23" s="52" t="s">
        <v>263</v>
      </c>
      <c r="E23" s="53" t="s">
        <v>312</v>
      </c>
      <c r="F23" s="39" t="s">
        <v>274</v>
      </c>
      <c r="G23" s="24" t="s">
        <v>313</v>
      </c>
      <c r="H23" s="39" t="s">
        <v>307</v>
      </c>
      <c r="I23" s="39" t="s">
        <v>268</v>
      </c>
      <c r="J23" s="53" t="s">
        <v>314</v>
      </c>
    </row>
    <row r="24" ht="20.25" customHeight="1" spans="1:10">
      <c r="A24" s="23"/>
      <c r="B24" s="23"/>
      <c r="C24" s="23" t="s">
        <v>262</v>
      </c>
      <c r="D24" s="52" t="s">
        <v>263</v>
      </c>
      <c r="E24" s="53" t="s">
        <v>315</v>
      </c>
      <c r="F24" s="39" t="s">
        <v>274</v>
      </c>
      <c r="G24" s="24" t="s">
        <v>316</v>
      </c>
      <c r="H24" s="39" t="s">
        <v>307</v>
      </c>
      <c r="I24" s="39" t="s">
        <v>268</v>
      </c>
      <c r="J24" s="53" t="s">
        <v>317</v>
      </c>
    </row>
    <row r="25" ht="20.25" customHeight="1" spans="1:10">
      <c r="A25" s="23"/>
      <c r="B25" s="23"/>
      <c r="C25" s="23" t="s">
        <v>262</v>
      </c>
      <c r="D25" s="52" t="s">
        <v>263</v>
      </c>
      <c r="E25" s="53" t="s">
        <v>318</v>
      </c>
      <c r="F25" s="39" t="s">
        <v>274</v>
      </c>
      <c r="G25" s="24" t="s">
        <v>42</v>
      </c>
      <c r="H25" s="39" t="s">
        <v>319</v>
      </c>
      <c r="I25" s="39" t="s">
        <v>268</v>
      </c>
      <c r="J25" s="53" t="s">
        <v>320</v>
      </c>
    </row>
    <row r="26" ht="20.25" customHeight="1" spans="1:10">
      <c r="A26" s="23"/>
      <c r="B26" s="23"/>
      <c r="C26" s="23" t="s">
        <v>262</v>
      </c>
      <c r="D26" s="52" t="s">
        <v>263</v>
      </c>
      <c r="E26" s="53" t="s">
        <v>321</v>
      </c>
      <c r="F26" s="39" t="s">
        <v>274</v>
      </c>
      <c r="G26" s="24" t="s">
        <v>42</v>
      </c>
      <c r="H26" s="39" t="s">
        <v>307</v>
      </c>
      <c r="I26" s="39" t="s">
        <v>268</v>
      </c>
      <c r="J26" s="53" t="s">
        <v>322</v>
      </c>
    </row>
    <row r="27" ht="20.25" customHeight="1" spans="1:10">
      <c r="A27" s="23"/>
      <c r="B27" s="23"/>
      <c r="C27" s="23" t="s">
        <v>262</v>
      </c>
      <c r="D27" s="52" t="s">
        <v>263</v>
      </c>
      <c r="E27" s="53" t="s">
        <v>323</v>
      </c>
      <c r="F27" s="39" t="s">
        <v>265</v>
      </c>
      <c r="G27" s="24" t="s">
        <v>47</v>
      </c>
      <c r="H27" s="39" t="s">
        <v>307</v>
      </c>
      <c r="I27" s="39" t="s">
        <v>268</v>
      </c>
      <c r="J27" s="53" t="s">
        <v>324</v>
      </c>
    </row>
    <row r="28" ht="20.25" customHeight="1" spans="1:10">
      <c r="A28" s="23"/>
      <c r="B28" s="23"/>
      <c r="C28" s="23" t="s">
        <v>262</v>
      </c>
      <c r="D28" s="52" t="s">
        <v>263</v>
      </c>
      <c r="E28" s="53" t="s">
        <v>325</v>
      </c>
      <c r="F28" s="39" t="s">
        <v>265</v>
      </c>
      <c r="G28" s="24" t="s">
        <v>326</v>
      </c>
      <c r="H28" s="39" t="s">
        <v>307</v>
      </c>
      <c r="I28" s="39" t="s">
        <v>268</v>
      </c>
      <c r="J28" s="53" t="s">
        <v>327</v>
      </c>
    </row>
    <row r="29" ht="20.25" customHeight="1" spans="1:10">
      <c r="A29" s="23"/>
      <c r="B29" s="23"/>
      <c r="C29" s="23" t="s">
        <v>262</v>
      </c>
      <c r="D29" s="52" t="s">
        <v>328</v>
      </c>
      <c r="E29" s="53" t="s">
        <v>329</v>
      </c>
      <c r="F29" s="39" t="s">
        <v>274</v>
      </c>
      <c r="G29" s="24" t="s">
        <v>275</v>
      </c>
      <c r="H29" s="39" t="s">
        <v>276</v>
      </c>
      <c r="I29" s="39" t="s">
        <v>268</v>
      </c>
      <c r="J29" s="53" t="s">
        <v>330</v>
      </c>
    </row>
    <row r="30" ht="20.25" customHeight="1" spans="1:10">
      <c r="A30" s="23"/>
      <c r="B30" s="23"/>
      <c r="C30" s="23" t="s">
        <v>262</v>
      </c>
      <c r="D30" s="52" t="s">
        <v>328</v>
      </c>
      <c r="E30" s="53" t="s">
        <v>331</v>
      </c>
      <c r="F30" s="39" t="s">
        <v>274</v>
      </c>
      <c r="G30" s="24" t="s">
        <v>332</v>
      </c>
      <c r="H30" s="39" t="s">
        <v>333</v>
      </c>
      <c r="I30" s="39" t="s">
        <v>268</v>
      </c>
      <c r="J30" s="53" t="s">
        <v>334</v>
      </c>
    </row>
    <row r="31" ht="20.25" customHeight="1" spans="1:10">
      <c r="A31" s="23"/>
      <c r="B31" s="23"/>
      <c r="C31" s="23" t="s">
        <v>262</v>
      </c>
      <c r="D31" s="52" t="s">
        <v>328</v>
      </c>
      <c r="E31" s="53" t="s">
        <v>335</v>
      </c>
      <c r="F31" s="39" t="s">
        <v>274</v>
      </c>
      <c r="G31" s="24" t="s">
        <v>275</v>
      </c>
      <c r="H31" s="39" t="s">
        <v>276</v>
      </c>
      <c r="I31" s="39" t="s">
        <v>268</v>
      </c>
      <c r="J31" s="53" t="s">
        <v>336</v>
      </c>
    </row>
    <row r="32" ht="20.25" customHeight="1" spans="1:10">
      <c r="A32" s="23"/>
      <c r="B32" s="23"/>
      <c r="C32" s="23" t="s">
        <v>262</v>
      </c>
      <c r="D32" s="52" t="s">
        <v>328</v>
      </c>
      <c r="E32" s="53" t="s">
        <v>337</v>
      </c>
      <c r="F32" s="39" t="s">
        <v>274</v>
      </c>
      <c r="G32" s="24" t="s">
        <v>275</v>
      </c>
      <c r="H32" s="39" t="s">
        <v>276</v>
      </c>
      <c r="I32" s="39" t="s">
        <v>268</v>
      </c>
      <c r="J32" s="53" t="s">
        <v>338</v>
      </c>
    </row>
    <row r="33" ht="20.25" customHeight="1" spans="1:10">
      <c r="A33" s="23"/>
      <c r="B33" s="23"/>
      <c r="C33" s="23" t="s">
        <v>262</v>
      </c>
      <c r="D33" s="52" t="s">
        <v>328</v>
      </c>
      <c r="E33" s="53" t="s">
        <v>339</v>
      </c>
      <c r="F33" s="39" t="s">
        <v>274</v>
      </c>
      <c r="G33" s="24" t="s">
        <v>275</v>
      </c>
      <c r="H33" s="39" t="s">
        <v>276</v>
      </c>
      <c r="I33" s="39" t="s">
        <v>268</v>
      </c>
      <c r="J33" s="53" t="s">
        <v>340</v>
      </c>
    </row>
    <row r="34" ht="20.25" customHeight="1" spans="1:10">
      <c r="A34" s="23"/>
      <c r="B34" s="23"/>
      <c r="C34" s="23" t="s">
        <v>262</v>
      </c>
      <c r="D34" s="52" t="s">
        <v>272</v>
      </c>
      <c r="E34" s="53" t="s">
        <v>341</v>
      </c>
      <c r="F34" s="39" t="s">
        <v>265</v>
      </c>
      <c r="G34" s="24" t="s">
        <v>275</v>
      </c>
      <c r="H34" s="39" t="s">
        <v>276</v>
      </c>
      <c r="I34" s="39" t="s">
        <v>268</v>
      </c>
      <c r="J34" s="53" t="s">
        <v>342</v>
      </c>
    </row>
    <row r="35" ht="20.25" customHeight="1" spans="1:10">
      <c r="A35" s="23"/>
      <c r="B35" s="23"/>
      <c r="C35" s="23" t="s">
        <v>262</v>
      </c>
      <c r="D35" s="52" t="s">
        <v>272</v>
      </c>
      <c r="E35" s="53" t="s">
        <v>343</v>
      </c>
      <c r="F35" s="39" t="s">
        <v>265</v>
      </c>
      <c r="G35" s="24" t="s">
        <v>42</v>
      </c>
      <c r="H35" s="39" t="s">
        <v>344</v>
      </c>
      <c r="I35" s="39" t="s">
        <v>268</v>
      </c>
      <c r="J35" s="53" t="s">
        <v>345</v>
      </c>
    </row>
    <row r="36" ht="20.25" customHeight="1" spans="1:10">
      <c r="A36" s="23"/>
      <c r="B36" s="23"/>
      <c r="C36" s="23" t="s">
        <v>278</v>
      </c>
      <c r="D36" s="52" t="s">
        <v>279</v>
      </c>
      <c r="E36" s="53" t="s">
        <v>346</v>
      </c>
      <c r="F36" s="39" t="s">
        <v>274</v>
      </c>
      <c r="G36" s="24" t="s">
        <v>275</v>
      </c>
      <c r="H36" s="39" t="s">
        <v>276</v>
      </c>
      <c r="I36" s="39" t="s">
        <v>268</v>
      </c>
      <c r="J36" s="53" t="s">
        <v>347</v>
      </c>
    </row>
    <row r="37" ht="20.25" customHeight="1" spans="1:10">
      <c r="A37" s="23"/>
      <c r="B37" s="23"/>
      <c r="C37" s="23" t="s">
        <v>278</v>
      </c>
      <c r="D37" s="52" t="s">
        <v>279</v>
      </c>
      <c r="E37" s="53" t="s">
        <v>348</v>
      </c>
      <c r="F37" s="39" t="s">
        <v>274</v>
      </c>
      <c r="G37" s="24" t="s">
        <v>275</v>
      </c>
      <c r="H37" s="39" t="s">
        <v>276</v>
      </c>
      <c r="I37" s="39" t="s">
        <v>349</v>
      </c>
      <c r="J37" s="53" t="s">
        <v>350</v>
      </c>
    </row>
    <row r="38" ht="20.25" customHeight="1" spans="1:10">
      <c r="A38" s="23"/>
      <c r="B38" s="23"/>
      <c r="C38" s="23" t="s">
        <v>278</v>
      </c>
      <c r="D38" s="52" t="s">
        <v>279</v>
      </c>
      <c r="E38" s="53" t="s">
        <v>351</v>
      </c>
      <c r="F38" s="39" t="s">
        <v>274</v>
      </c>
      <c r="G38" s="24" t="s">
        <v>275</v>
      </c>
      <c r="H38" s="39" t="s">
        <v>276</v>
      </c>
      <c r="I38" s="39" t="s">
        <v>268</v>
      </c>
      <c r="J38" s="53" t="s">
        <v>352</v>
      </c>
    </row>
    <row r="39" ht="20.25" customHeight="1" spans="1:10">
      <c r="A39" s="23"/>
      <c r="B39" s="23"/>
      <c r="C39" s="23" t="s">
        <v>278</v>
      </c>
      <c r="D39" s="52" t="s">
        <v>279</v>
      </c>
      <c r="E39" s="53" t="s">
        <v>353</v>
      </c>
      <c r="F39" s="39" t="s">
        <v>274</v>
      </c>
      <c r="G39" s="24" t="s">
        <v>275</v>
      </c>
      <c r="H39" s="39" t="s">
        <v>276</v>
      </c>
      <c r="I39" s="39" t="s">
        <v>268</v>
      </c>
      <c r="J39" s="53" t="s">
        <v>354</v>
      </c>
    </row>
    <row r="40" ht="20.25" customHeight="1" spans="1:10">
      <c r="A40" s="23"/>
      <c r="B40" s="23"/>
      <c r="C40" s="23" t="s">
        <v>278</v>
      </c>
      <c r="D40" s="52" t="s">
        <v>279</v>
      </c>
      <c r="E40" s="53" t="s">
        <v>355</v>
      </c>
      <c r="F40" s="39" t="s">
        <v>274</v>
      </c>
      <c r="G40" s="24" t="s">
        <v>286</v>
      </c>
      <c r="H40" s="39" t="s">
        <v>276</v>
      </c>
      <c r="I40" s="39" t="s">
        <v>268</v>
      </c>
      <c r="J40" s="53" t="s">
        <v>356</v>
      </c>
    </row>
    <row r="41" ht="20.25" customHeight="1" spans="1:10">
      <c r="A41" s="23"/>
      <c r="B41" s="23"/>
      <c r="C41" s="23" t="s">
        <v>278</v>
      </c>
      <c r="D41" s="52" t="s">
        <v>279</v>
      </c>
      <c r="E41" s="53" t="s">
        <v>357</v>
      </c>
      <c r="F41" s="39" t="s">
        <v>274</v>
      </c>
      <c r="G41" s="24" t="s">
        <v>286</v>
      </c>
      <c r="H41" s="39" t="s">
        <v>276</v>
      </c>
      <c r="I41" s="39" t="s">
        <v>268</v>
      </c>
      <c r="J41" s="53" t="s">
        <v>358</v>
      </c>
    </row>
    <row r="42" ht="20.25" customHeight="1" spans="1:10">
      <c r="A42" s="23"/>
      <c r="B42" s="23"/>
      <c r="C42" s="23" t="s">
        <v>278</v>
      </c>
      <c r="D42" s="52" t="s">
        <v>279</v>
      </c>
      <c r="E42" s="53" t="s">
        <v>359</v>
      </c>
      <c r="F42" s="39" t="s">
        <v>274</v>
      </c>
      <c r="G42" s="24" t="s">
        <v>286</v>
      </c>
      <c r="H42" s="39" t="s">
        <v>276</v>
      </c>
      <c r="I42" s="39" t="s">
        <v>268</v>
      </c>
      <c r="J42" s="53" t="s">
        <v>360</v>
      </c>
    </row>
    <row r="43" ht="20.25" customHeight="1" spans="1:10">
      <c r="A43" s="23"/>
      <c r="B43" s="23"/>
      <c r="C43" s="23" t="s">
        <v>283</v>
      </c>
      <c r="D43" s="52" t="s">
        <v>284</v>
      </c>
      <c r="E43" s="53" t="s">
        <v>361</v>
      </c>
      <c r="F43" s="39" t="s">
        <v>274</v>
      </c>
      <c r="G43" s="24" t="s">
        <v>275</v>
      </c>
      <c r="H43" s="39" t="s">
        <v>276</v>
      </c>
      <c r="I43" s="39" t="s">
        <v>268</v>
      </c>
      <c r="J43" s="53" t="s">
        <v>362</v>
      </c>
    </row>
    <row r="44" ht="20.25" customHeight="1" spans="1:10">
      <c r="A44" s="23"/>
      <c r="B44" s="23"/>
      <c r="C44" s="23" t="s">
        <v>283</v>
      </c>
      <c r="D44" s="52" t="s">
        <v>284</v>
      </c>
      <c r="E44" s="53" t="s">
        <v>363</v>
      </c>
      <c r="F44" s="39" t="s">
        <v>274</v>
      </c>
      <c r="G44" s="24" t="s">
        <v>275</v>
      </c>
      <c r="H44" s="39" t="s">
        <v>276</v>
      </c>
      <c r="I44" s="39" t="s">
        <v>268</v>
      </c>
      <c r="J44" s="53" t="s">
        <v>362</v>
      </c>
    </row>
    <row r="45" ht="20.25" customHeight="1" spans="1:10">
      <c r="A45" s="23"/>
      <c r="B45" s="23"/>
      <c r="C45" s="23" t="s">
        <v>283</v>
      </c>
      <c r="D45" s="52" t="s">
        <v>284</v>
      </c>
      <c r="E45" s="53" t="s">
        <v>364</v>
      </c>
      <c r="F45" s="39" t="s">
        <v>274</v>
      </c>
      <c r="G45" s="24" t="s">
        <v>275</v>
      </c>
      <c r="H45" s="39" t="s">
        <v>276</v>
      </c>
      <c r="I45" s="39" t="s">
        <v>268</v>
      </c>
      <c r="J45" s="53" t="s">
        <v>362</v>
      </c>
    </row>
    <row r="46" ht="20.25" customHeight="1" spans="1:10">
      <c r="A46" s="23"/>
      <c r="B46" s="23"/>
      <c r="C46" s="23" t="s">
        <v>283</v>
      </c>
      <c r="D46" s="52" t="s">
        <v>284</v>
      </c>
      <c r="E46" s="53" t="s">
        <v>365</v>
      </c>
      <c r="F46" s="39" t="s">
        <v>274</v>
      </c>
      <c r="G46" s="24" t="s">
        <v>275</v>
      </c>
      <c r="H46" s="39" t="s">
        <v>276</v>
      </c>
      <c r="I46" s="39" t="s">
        <v>268</v>
      </c>
      <c r="J46" s="53" t="s">
        <v>366</v>
      </c>
    </row>
    <row r="47" ht="20.25" customHeight="1" spans="1:10">
      <c r="A47" s="23"/>
      <c r="B47" s="23"/>
      <c r="C47" s="23" t="s">
        <v>283</v>
      </c>
      <c r="D47" s="52" t="s">
        <v>284</v>
      </c>
      <c r="E47" s="53" t="s">
        <v>367</v>
      </c>
      <c r="F47" s="39" t="s">
        <v>274</v>
      </c>
      <c r="G47" s="24" t="s">
        <v>286</v>
      </c>
      <c r="H47" s="39" t="s">
        <v>276</v>
      </c>
      <c r="I47" s="39" t="s">
        <v>268</v>
      </c>
      <c r="J47" s="53" t="s">
        <v>368</v>
      </c>
    </row>
    <row r="48" ht="20.25" customHeight="1" spans="1:10">
      <c r="A48" s="23"/>
      <c r="B48" s="23"/>
      <c r="C48" s="23" t="s">
        <v>283</v>
      </c>
      <c r="D48" s="52" t="s">
        <v>284</v>
      </c>
      <c r="E48" s="53" t="s">
        <v>369</v>
      </c>
      <c r="F48" s="39" t="s">
        <v>274</v>
      </c>
      <c r="G48" s="24" t="s">
        <v>275</v>
      </c>
      <c r="H48" s="39" t="s">
        <v>276</v>
      </c>
      <c r="I48" s="39" t="s">
        <v>268</v>
      </c>
      <c r="J48" s="53" t="s">
        <v>370</v>
      </c>
    </row>
    <row r="49" ht="20.25" customHeight="1" spans="1:10">
      <c r="A49" s="23"/>
      <c r="B49" s="23"/>
      <c r="C49" s="23" t="s">
        <v>283</v>
      </c>
      <c r="D49" s="52" t="s">
        <v>284</v>
      </c>
      <c r="E49" s="53" t="s">
        <v>371</v>
      </c>
      <c r="F49" s="39" t="s">
        <v>274</v>
      </c>
      <c r="G49" s="24" t="s">
        <v>275</v>
      </c>
      <c r="H49" s="39" t="s">
        <v>276</v>
      </c>
      <c r="I49" s="39" t="s">
        <v>268</v>
      </c>
      <c r="J49" s="53" t="s">
        <v>362</v>
      </c>
    </row>
    <row r="50" ht="20.25" customHeight="1" spans="1:10">
      <c r="A50" s="23"/>
      <c r="B50" s="23"/>
      <c r="C50" s="23" t="s">
        <v>283</v>
      </c>
      <c r="D50" s="52" t="s">
        <v>284</v>
      </c>
      <c r="E50" s="53" t="s">
        <v>372</v>
      </c>
      <c r="F50" s="39" t="s">
        <v>274</v>
      </c>
      <c r="G50" s="24" t="s">
        <v>275</v>
      </c>
      <c r="H50" s="39" t="s">
        <v>276</v>
      </c>
      <c r="I50" s="39" t="s">
        <v>268</v>
      </c>
      <c r="J50" s="53" t="s">
        <v>362</v>
      </c>
    </row>
    <row r="51" ht="20.25" customHeight="1" spans="1:10">
      <c r="A51" s="51" t="s">
        <v>229</v>
      </c>
      <c r="B51" s="23" t="s">
        <v>373</v>
      </c>
      <c r="C51" s="23"/>
      <c r="D51" s="23"/>
      <c r="E51" s="23"/>
      <c r="F51" s="23"/>
      <c r="G51" s="23"/>
      <c r="H51" s="23"/>
      <c r="I51" s="23"/>
      <c r="J51" s="23"/>
    </row>
    <row r="52" ht="20.25" customHeight="1" spans="1:10">
      <c r="A52" s="23"/>
      <c r="B52" s="23"/>
      <c r="C52" s="23" t="s">
        <v>262</v>
      </c>
      <c r="D52" s="52" t="s">
        <v>263</v>
      </c>
      <c r="E52" s="53" t="s">
        <v>374</v>
      </c>
      <c r="F52" s="39" t="s">
        <v>274</v>
      </c>
      <c r="G52" s="24" t="s">
        <v>43</v>
      </c>
      <c r="H52" s="39" t="s">
        <v>307</v>
      </c>
      <c r="I52" s="39" t="s">
        <v>268</v>
      </c>
      <c r="J52" s="53" t="s">
        <v>375</v>
      </c>
    </row>
    <row r="53" ht="20.25" customHeight="1" spans="1:10">
      <c r="A53" s="23"/>
      <c r="B53" s="23"/>
      <c r="C53" s="23" t="s">
        <v>262</v>
      </c>
      <c r="D53" s="52" t="s">
        <v>263</v>
      </c>
      <c r="E53" s="53" t="s">
        <v>376</v>
      </c>
      <c r="F53" s="39" t="s">
        <v>274</v>
      </c>
      <c r="G53" s="24" t="s">
        <v>46</v>
      </c>
      <c r="H53" s="39" t="s">
        <v>307</v>
      </c>
      <c r="I53" s="39" t="s">
        <v>268</v>
      </c>
      <c r="J53" s="53" t="s">
        <v>377</v>
      </c>
    </row>
    <row r="54" ht="20.25" customHeight="1" spans="1:10">
      <c r="A54" s="23"/>
      <c r="B54" s="23"/>
      <c r="C54" s="23" t="s">
        <v>262</v>
      </c>
      <c r="D54" s="52" t="s">
        <v>263</v>
      </c>
      <c r="E54" s="53" t="s">
        <v>378</v>
      </c>
      <c r="F54" s="39" t="s">
        <v>274</v>
      </c>
      <c r="G54" s="24" t="s">
        <v>379</v>
      </c>
      <c r="H54" s="39" t="s">
        <v>291</v>
      </c>
      <c r="I54" s="39" t="s">
        <v>268</v>
      </c>
      <c r="J54" s="53" t="s">
        <v>380</v>
      </c>
    </row>
    <row r="55" ht="20.25" customHeight="1" spans="1:10">
      <c r="A55" s="23"/>
      <c r="B55" s="23"/>
      <c r="C55" s="23" t="s">
        <v>262</v>
      </c>
      <c r="D55" s="52" t="s">
        <v>263</v>
      </c>
      <c r="E55" s="53" t="s">
        <v>381</v>
      </c>
      <c r="F55" s="39" t="s">
        <v>265</v>
      </c>
      <c r="G55" s="24" t="s">
        <v>43</v>
      </c>
      <c r="H55" s="39" t="s">
        <v>307</v>
      </c>
      <c r="I55" s="39" t="s">
        <v>268</v>
      </c>
      <c r="J55" s="53" t="s">
        <v>382</v>
      </c>
    </row>
    <row r="56" ht="20.25" customHeight="1" spans="1:10">
      <c r="A56" s="23"/>
      <c r="B56" s="23"/>
      <c r="C56" s="23" t="s">
        <v>262</v>
      </c>
      <c r="D56" s="52" t="s">
        <v>263</v>
      </c>
      <c r="E56" s="53" t="s">
        <v>383</v>
      </c>
      <c r="F56" s="39" t="s">
        <v>274</v>
      </c>
      <c r="G56" s="24" t="s">
        <v>384</v>
      </c>
      <c r="H56" s="39" t="s">
        <v>291</v>
      </c>
      <c r="I56" s="39" t="s">
        <v>268</v>
      </c>
      <c r="J56" s="53" t="s">
        <v>385</v>
      </c>
    </row>
    <row r="57" ht="20.25" customHeight="1" spans="1:10">
      <c r="A57" s="23"/>
      <c r="B57" s="23"/>
      <c r="C57" s="23" t="s">
        <v>262</v>
      </c>
      <c r="D57" s="52" t="s">
        <v>263</v>
      </c>
      <c r="E57" s="53" t="s">
        <v>386</v>
      </c>
      <c r="F57" s="39" t="s">
        <v>274</v>
      </c>
      <c r="G57" s="24" t="s">
        <v>45</v>
      </c>
      <c r="H57" s="39" t="s">
        <v>387</v>
      </c>
      <c r="I57" s="39" t="s">
        <v>268</v>
      </c>
      <c r="J57" s="53" t="s">
        <v>388</v>
      </c>
    </row>
    <row r="58" ht="20.25" customHeight="1" spans="1:10">
      <c r="A58" s="23"/>
      <c r="B58" s="23"/>
      <c r="C58" s="23" t="s">
        <v>262</v>
      </c>
      <c r="D58" s="52" t="s">
        <v>263</v>
      </c>
      <c r="E58" s="53" t="s">
        <v>389</v>
      </c>
      <c r="F58" s="39" t="s">
        <v>265</v>
      </c>
      <c r="G58" s="24" t="s">
        <v>43</v>
      </c>
      <c r="H58" s="39" t="s">
        <v>291</v>
      </c>
      <c r="I58" s="39" t="s">
        <v>268</v>
      </c>
      <c r="J58" s="53" t="s">
        <v>390</v>
      </c>
    </row>
    <row r="59" ht="20.25" customHeight="1" spans="1:10">
      <c r="A59" s="23"/>
      <c r="B59" s="23"/>
      <c r="C59" s="23" t="s">
        <v>262</v>
      </c>
      <c r="D59" s="52" t="s">
        <v>263</v>
      </c>
      <c r="E59" s="53" t="s">
        <v>391</v>
      </c>
      <c r="F59" s="39" t="s">
        <v>265</v>
      </c>
      <c r="G59" s="24" t="s">
        <v>45</v>
      </c>
      <c r="H59" s="39" t="s">
        <v>291</v>
      </c>
      <c r="I59" s="39" t="s">
        <v>268</v>
      </c>
      <c r="J59" s="53" t="s">
        <v>392</v>
      </c>
    </row>
    <row r="60" ht="20.25" customHeight="1" spans="1:10">
      <c r="A60" s="23"/>
      <c r="B60" s="23"/>
      <c r="C60" s="23" t="s">
        <v>262</v>
      </c>
      <c r="D60" s="52" t="s">
        <v>263</v>
      </c>
      <c r="E60" s="53" t="s">
        <v>393</v>
      </c>
      <c r="F60" s="39" t="s">
        <v>274</v>
      </c>
      <c r="G60" s="24" t="s">
        <v>394</v>
      </c>
      <c r="H60" s="39" t="s">
        <v>291</v>
      </c>
      <c r="I60" s="39" t="s">
        <v>268</v>
      </c>
      <c r="J60" s="53" t="s">
        <v>395</v>
      </c>
    </row>
    <row r="61" ht="20.25" customHeight="1" spans="1:10">
      <c r="A61" s="23"/>
      <c r="B61" s="23"/>
      <c r="C61" s="23" t="s">
        <v>262</v>
      </c>
      <c r="D61" s="52" t="s">
        <v>263</v>
      </c>
      <c r="E61" s="53" t="s">
        <v>396</v>
      </c>
      <c r="F61" s="39" t="s">
        <v>265</v>
      </c>
      <c r="G61" s="24" t="s">
        <v>397</v>
      </c>
      <c r="H61" s="39" t="s">
        <v>291</v>
      </c>
      <c r="I61" s="39" t="s">
        <v>268</v>
      </c>
      <c r="J61" s="53" t="s">
        <v>398</v>
      </c>
    </row>
    <row r="62" ht="20.25" customHeight="1" spans="1:10">
      <c r="A62" s="23"/>
      <c r="B62" s="23"/>
      <c r="C62" s="23" t="s">
        <v>262</v>
      </c>
      <c r="D62" s="52" t="s">
        <v>263</v>
      </c>
      <c r="E62" s="53" t="s">
        <v>399</v>
      </c>
      <c r="F62" s="39" t="s">
        <v>274</v>
      </c>
      <c r="G62" s="24" t="s">
        <v>400</v>
      </c>
      <c r="H62" s="39" t="s">
        <v>291</v>
      </c>
      <c r="I62" s="39" t="s">
        <v>268</v>
      </c>
      <c r="J62" s="53" t="s">
        <v>401</v>
      </c>
    </row>
    <row r="63" ht="20.25" customHeight="1" spans="1:10">
      <c r="A63" s="23"/>
      <c r="B63" s="23"/>
      <c r="C63" s="23" t="s">
        <v>262</v>
      </c>
      <c r="D63" s="52" t="s">
        <v>263</v>
      </c>
      <c r="E63" s="53" t="s">
        <v>402</v>
      </c>
      <c r="F63" s="39" t="s">
        <v>265</v>
      </c>
      <c r="G63" s="24" t="s">
        <v>44</v>
      </c>
      <c r="H63" s="39" t="s">
        <v>291</v>
      </c>
      <c r="I63" s="39" t="s">
        <v>268</v>
      </c>
      <c r="J63" s="53" t="s">
        <v>403</v>
      </c>
    </row>
    <row r="64" ht="20.25" customHeight="1" spans="1:10">
      <c r="A64" s="23"/>
      <c r="B64" s="23"/>
      <c r="C64" s="23" t="s">
        <v>262</v>
      </c>
      <c r="D64" s="52" t="s">
        <v>263</v>
      </c>
      <c r="E64" s="53" t="s">
        <v>404</v>
      </c>
      <c r="F64" s="39" t="s">
        <v>265</v>
      </c>
      <c r="G64" s="24" t="s">
        <v>405</v>
      </c>
      <c r="H64" s="39" t="s">
        <v>406</v>
      </c>
      <c r="I64" s="39" t="s">
        <v>268</v>
      </c>
      <c r="J64" s="53" t="s">
        <v>407</v>
      </c>
    </row>
    <row r="65" ht="20.25" customHeight="1" spans="1:10">
      <c r="A65" s="23"/>
      <c r="B65" s="23"/>
      <c r="C65" s="23" t="s">
        <v>262</v>
      </c>
      <c r="D65" s="52" t="s">
        <v>263</v>
      </c>
      <c r="E65" s="53" t="s">
        <v>408</v>
      </c>
      <c r="F65" s="39" t="s">
        <v>274</v>
      </c>
      <c r="G65" s="24" t="s">
        <v>45</v>
      </c>
      <c r="H65" s="39" t="s">
        <v>387</v>
      </c>
      <c r="I65" s="39" t="s">
        <v>268</v>
      </c>
      <c r="J65" s="53" t="s">
        <v>409</v>
      </c>
    </row>
    <row r="66" ht="20.25" customHeight="1" spans="1:10">
      <c r="A66" s="23"/>
      <c r="B66" s="23"/>
      <c r="C66" s="23" t="s">
        <v>262</v>
      </c>
      <c r="D66" s="52" t="s">
        <v>328</v>
      </c>
      <c r="E66" s="53" t="s">
        <v>410</v>
      </c>
      <c r="F66" s="39" t="s">
        <v>274</v>
      </c>
      <c r="G66" s="24" t="s">
        <v>275</v>
      </c>
      <c r="H66" s="39" t="s">
        <v>276</v>
      </c>
      <c r="I66" s="39" t="s">
        <v>268</v>
      </c>
      <c r="J66" s="53" t="s">
        <v>411</v>
      </c>
    </row>
    <row r="67" ht="20.25" customHeight="1" spans="1:10">
      <c r="A67" s="23"/>
      <c r="B67" s="23"/>
      <c r="C67" s="23" t="s">
        <v>262</v>
      </c>
      <c r="D67" s="52" t="s">
        <v>328</v>
      </c>
      <c r="E67" s="53" t="s">
        <v>412</v>
      </c>
      <c r="F67" s="39" t="s">
        <v>274</v>
      </c>
      <c r="G67" s="24" t="s">
        <v>275</v>
      </c>
      <c r="H67" s="39" t="s">
        <v>276</v>
      </c>
      <c r="I67" s="39" t="s">
        <v>268</v>
      </c>
      <c r="J67" s="53" t="s">
        <v>413</v>
      </c>
    </row>
    <row r="68" ht="20.25" customHeight="1" spans="1:10">
      <c r="A68" s="23"/>
      <c r="B68" s="23"/>
      <c r="C68" s="23" t="s">
        <v>262</v>
      </c>
      <c r="D68" s="52" t="s">
        <v>272</v>
      </c>
      <c r="E68" s="53" t="s">
        <v>414</v>
      </c>
      <c r="F68" s="39" t="s">
        <v>274</v>
      </c>
      <c r="G68" s="24" t="s">
        <v>275</v>
      </c>
      <c r="H68" s="39" t="s">
        <v>276</v>
      </c>
      <c r="I68" s="39" t="s">
        <v>268</v>
      </c>
      <c r="J68" s="53" t="s">
        <v>415</v>
      </c>
    </row>
    <row r="69" ht="20.25" customHeight="1" spans="1:10">
      <c r="A69" s="23"/>
      <c r="B69" s="23"/>
      <c r="C69" s="23" t="s">
        <v>262</v>
      </c>
      <c r="D69" s="52" t="s">
        <v>272</v>
      </c>
      <c r="E69" s="53" t="s">
        <v>416</v>
      </c>
      <c r="F69" s="39" t="s">
        <v>274</v>
      </c>
      <c r="G69" s="24" t="s">
        <v>275</v>
      </c>
      <c r="H69" s="39" t="s">
        <v>276</v>
      </c>
      <c r="I69" s="39" t="s">
        <v>268</v>
      </c>
      <c r="J69" s="53" t="s">
        <v>417</v>
      </c>
    </row>
    <row r="70" ht="20.25" customHeight="1" spans="1:10">
      <c r="A70" s="23"/>
      <c r="B70" s="23"/>
      <c r="C70" s="23" t="s">
        <v>262</v>
      </c>
      <c r="D70" s="52" t="s">
        <v>272</v>
      </c>
      <c r="E70" s="53" t="s">
        <v>418</v>
      </c>
      <c r="F70" s="39" t="s">
        <v>274</v>
      </c>
      <c r="G70" s="24" t="s">
        <v>42</v>
      </c>
      <c r="H70" s="39" t="s">
        <v>344</v>
      </c>
      <c r="I70" s="39" t="s">
        <v>268</v>
      </c>
      <c r="J70" s="53" t="s">
        <v>419</v>
      </c>
    </row>
    <row r="71" ht="20.25" customHeight="1" spans="1:10">
      <c r="A71" s="23"/>
      <c r="B71" s="23"/>
      <c r="C71" s="23" t="s">
        <v>278</v>
      </c>
      <c r="D71" s="52" t="s">
        <v>279</v>
      </c>
      <c r="E71" s="53" t="s">
        <v>420</v>
      </c>
      <c r="F71" s="39" t="s">
        <v>274</v>
      </c>
      <c r="G71" s="24" t="s">
        <v>275</v>
      </c>
      <c r="H71" s="39" t="s">
        <v>276</v>
      </c>
      <c r="I71" s="39" t="s">
        <v>268</v>
      </c>
      <c r="J71" s="53" t="s">
        <v>421</v>
      </c>
    </row>
    <row r="72" ht="20.25" customHeight="1" spans="1:10">
      <c r="A72" s="23"/>
      <c r="B72" s="23"/>
      <c r="C72" s="23" t="s">
        <v>278</v>
      </c>
      <c r="D72" s="52" t="s">
        <v>279</v>
      </c>
      <c r="E72" s="53" t="s">
        <v>422</v>
      </c>
      <c r="F72" s="39" t="s">
        <v>274</v>
      </c>
      <c r="G72" s="24" t="s">
        <v>286</v>
      </c>
      <c r="H72" s="39" t="s">
        <v>276</v>
      </c>
      <c r="I72" s="39" t="s">
        <v>268</v>
      </c>
      <c r="J72" s="53" t="s">
        <v>423</v>
      </c>
    </row>
    <row r="73" ht="20.25" customHeight="1" spans="1:10">
      <c r="A73" s="23"/>
      <c r="B73" s="23"/>
      <c r="C73" s="23" t="s">
        <v>278</v>
      </c>
      <c r="D73" s="52" t="s">
        <v>279</v>
      </c>
      <c r="E73" s="53" t="s">
        <v>424</v>
      </c>
      <c r="F73" s="39" t="s">
        <v>274</v>
      </c>
      <c r="G73" s="24" t="s">
        <v>275</v>
      </c>
      <c r="H73" s="39" t="s">
        <v>276</v>
      </c>
      <c r="I73" s="39" t="s">
        <v>268</v>
      </c>
      <c r="J73" s="53" t="s">
        <v>425</v>
      </c>
    </row>
    <row r="74" ht="20.25" customHeight="1" spans="1:10">
      <c r="A74" s="23"/>
      <c r="B74" s="23"/>
      <c r="C74" s="23" t="s">
        <v>278</v>
      </c>
      <c r="D74" s="52" t="s">
        <v>279</v>
      </c>
      <c r="E74" s="53" t="s">
        <v>426</v>
      </c>
      <c r="F74" s="39" t="s">
        <v>274</v>
      </c>
      <c r="G74" s="24" t="s">
        <v>275</v>
      </c>
      <c r="H74" s="39" t="s">
        <v>276</v>
      </c>
      <c r="I74" s="39" t="s">
        <v>268</v>
      </c>
      <c r="J74" s="53" t="s">
        <v>427</v>
      </c>
    </row>
    <row r="75" ht="20.25" customHeight="1" spans="1:10">
      <c r="A75" s="23"/>
      <c r="B75" s="23"/>
      <c r="C75" s="23" t="s">
        <v>278</v>
      </c>
      <c r="D75" s="52" t="s">
        <v>279</v>
      </c>
      <c r="E75" s="53" t="s">
        <v>428</v>
      </c>
      <c r="F75" s="39" t="s">
        <v>274</v>
      </c>
      <c r="G75" s="24" t="s">
        <v>286</v>
      </c>
      <c r="H75" s="39" t="s">
        <v>276</v>
      </c>
      <c r="I75" s="39" t="s">
        <v>268</v>
      </c>
      <c r="J75" s="53" t="s">
        <v>429</v>
      </c>
    </row>
    <row r="76" ht="20.25" customHeight="1" spans="1:10">
      <c r="A76" s="23"/>
      <c r="B76" s="23"/>
      <c r="C76" s="23" t="s">
        <v>278</v>
      </c>
      <c r="D76" s="52" t="s">
        <v>279</v>
      </c>
      <c r="E76" s="53" t="s">
        <v>430</v>
      </c>
      <c r="F76" s="39" t="s">
        <v>274</v>
      </c>
      <c r="G76" s="24" t="s">
        <v>286</v>
      </c>
      <c r="H76" s="39" t="s">
        <v>276</v>
      </c>
      <c r="I76" s="39" t="s">
        <v>268</v>
      </c>
      <c r="J76" s="53" t="s">
        <v>431</v>
      </c>
    </row>
    <row r="77" ht="20.25" customHeight="1" spans="1:10">
      <c r="A77" s="23"/>
      <c r="B77" s="23"/>
      <c r="C77" s="23" t="s">
        <v>278</v>
      </c>
      <c r="D77" s="52" t="s">
        <v>279</v>
      </c>
      <c r="E77" s="53" t="s">
        <v>432</v>
      </c>
      <c r="F77" s="39" t="s">
        <v>274</v>
      </c>
      <c r="G77" s="24" t="s">
        <v>286</v>
      </c>
      <c r="H77" s="39" t="s">
        <v>276</v>
      </c>
      <c r="I77" s="39" t="s">
        <v>268</v>
      </c>
      <c r="J77" s="53" t="s">
        <v>433</v>
      </c>
    </row>
    <row r="78" ht="20.25" customHeight="1" spans="1:10">
      <c r="A78" s="23"/>
      <c r="B78" s="23"/>
      <c r="C78" s="23" t="s">
        <v>283</v>
      </c>
      <c r="D78" s="52" t="s">
        <v>284</v>
      </c>
      <c r="E78" s="53" t="s">
        <v>434</v>
      </c>
      <c r="F78" s="39" t="s">
        <v>274</v>
      </c>
      <c r="G78" s="24" t="s">
        <v>275</v>
      </c>
      <c r="H78" s="39" t="s">
        <v>276</v>
      </c>
      <c r="I78" s="39" t="s">
        <v>268</v>
      </c>
      <c r="J78" s="53" t="s">
        <v>435</v>
      </c>
    </row>
    <row r="79" ht="20.25" customHeight="1" spans="1:10">
      <c r="A79" s="23"/>
      <c r="B79" s="23"/>
      <c r="C79" s="23" t="s">
        <v>283</v>
      </c>
      <c r="D79" s="52" t="s">
        <v>284</v>
      </c>
      <c r="E79" s="53" t="s">
        <v>436</v>
      </c>
      <c r="F79" s="39" t="s">
        <v>274</v>
      </c>
      <c r="G79" s="24" t="s">
        <v>275</v>
      </c>
      <c r="H79" s="39" t="s">
        <v>276</v>
      </c>
      <c r="I79" s="39" t="s">
        <v>268</v>
      </c>
      <c r="J79" s="53" t="s">
        <v>437</v>
      </c>
    </row>
    <row r="80" ht="20.25" customHeight="1" spans="1:10">
      <c r="A80" s="23"/>
      <c r="B80" s="23"/>
      <c r="C80" s="23" t="s">
        <v>283</v>
      </c>
      <c r="D80" s="52" t="s">
        <v>284</v>
      </c>
      <c r="E80" s="53" t="s">
        <v>438</v>
      </c>
      <c r="F80" s="39" t="s">
        <v>274</v>
      </c>
      <c r="G80" s="24" t="s">
        <v>275</v>
      </c>
      <c r="H80" s="39" t="s">
        <v>276</v>
      </c>
      <c r="I80" s="39" t="s">
        <v>268</v>
      </c>
      <c r="J80" s="53" t="s">
        <v>437</v>
      </c>
    </row>
    <row r="81" ht="20.25" customHeight="1" spans="1:10">
      <c r="A81" s="23"/>
      <c r="B81" s="23"/>
      <c r="C81" s="23" t="s">
        <v>283</v>
      </c>
      <c r="D81" s="52" t="s">
        <v>284</v>
      </c>
      <c r="E81" s="53" t="s">
        <v>439</v>
      </c>
      <c r="F81" s="39" t="s">
        <v>274</v>
      </c>
      <c r="G81" s="24" t="s">
        <v>275</v>
      </c>
      <c r="H81" s="39" t="s">
        <v>276</v>
      </c>
      <c r="I81" s="39" t="s">
        <v>268</v>
      </c>
      <c r="J81" s="53" t="s">
        <v>368</v>
      </c>
    </row>
    <row r="82" ht="20.25" customHeight="1" spans="1:10">
      <c r="A82" s="23"/>
      <c r="B82" s="23"/>
      <c r="C82" s="23" t="s">
        <v>283</v>
      </c>
      <c r="D82" s="52" t="s">
        <v>284</v>
      </c>
      <c r="E82" s="53" t="s">
        <v>440</v>
      </c>
      <c r="F82" s="39" t="s">
        <v>274</v>
      </c>
      <c r="G82" s="24" t="s">
        <v>275</v>
      </c>
      <c r="H82" s="39" t="s">
        <v>276</v>
      </c>
      <c r="I82" s="39" t="s">
        <v>268</v>
      </c>
      <c r="J82" s="53" t="s">
        <v>437</v>
      </c>
    </row>
    <row r="83" ht="20.25" customHeight="1" spans="1:10">
      <c r="A83" s="23"/>
      <c r="B83" s="23"/>
      <c r="C83" s="23" t="s">
        <v>283</v>
      </c>
      <c r="D83" s="52" t="s">
        <v>284</v>
      </c>
      <c r="E83" s="53" t="s">
        <v>441</v>
      </c>
      <c r="F83" s="39" t="s">
        <v>274</v>
      </c>
      <c r="G83" s="24" t="s">
        <v>286</v>
      </c>
      <c r="H83" s="39" t="s">
        <v>276</v>
      </c>
      <c r="I83" s="39" t="s">
        <v>268</v>
      </c>
      <c r="J83" s="53" t="s">
        <v>437</v>
      </c>
    </row>
    <row r="84" ht="20.25" customHeight="1" spans="1:10">
      <c r="A84" s="51" t="s">
        <v>244</v>
      </c>
      <c r="B84" s="23" t="s">
        <v>442</v>
      </c>
      <c r="C84" s="23"/>
      <c r="D84" s="23"/>
      <c r="E84" s="23"/>
      <c r="F84" s="23"/>
      <c r="G84" s="23"/>
      <c r="H84" s="23"/>
      <c r="I84" s="23"/>
      <c r="J84" s="23"/>
    </row>
    <row r="85" ht="20.25" customHeight="1" spans="1:10">
      <c r="A85" s="23"/>
      <c r="B85" s="23"/>
      <c r="C85" s="23" t="s">
        <v>262</v>
      </c>
      <c r="D85" s="52" t="s">
        <v>263</v>
      </c>
      <c r="E85" s="53" t="s">
        <v>443</v>
      </c>
      <c r="F85" s="39" t="s">
        <v>265</v>
      </c>
      <c r="G85" s="24" t="s">
        <v>42</v>
      </c>
      <c r="H85" s="39" t="s">
        <v>344</v>
      </c>
      <c r="I85" s="39" t="s">
        <v>268</v>
      </c>
      <c r="J85" s="53" t="s">
        <v>444</v>
      </c>
    </row>
    <row r="86" ht="20.25" customHeight="1" spans="1:10">
      <c r="A86" s="23"/>
      <c r="B86" s="23"/>
      <c r="C86" s="23" t="s">
        <v>262</v>
      </c>
      <c r="D86" s="52" t="s">
        <v>263</v>
      </c>
      <c r="E86" s="53" t="s">
        <v>445</v>
      </c>
      <c r="F86" s="39" t="s">
        <v>446</v>
      </c>
      <c r="G86" s="24" t="s">
        <v>447</v>
      </c>
      <c r="H86" s="39" t="s">
        <v>291</v>
      </c>
      <c r="I86" s="39" t="s">
        <v>268</v>
      </c>
      <c r="J86" s="53" t="s">
        <v>448</v>
      </c>
    </row>
    <row r="87" ht="20.25" customHeight="1" spans="1:10">
      <c r="A87" s="23"/>
      <c r="B87" s="23"/>
      <c r="C87" s="23" t="s">
        <v>262</v>
      </c>
      <c r="D87" s="52" t="s">
        <v>328</v>
      </c>
      <c r="E87" s="53" t="s">
        <v>449</v>
      </c>
      <c r="F87" s="39" t="s">
        <v>274</v>
      </c>
      <c r="G87" s="24" t="s">
        <v>275</v>
      </c>
      <c r="H87" s="39" t="s">
        <v>276</v>
      </c>
      <c r="I87" s="39" t="s">
        <v>268</v>
      </c>
      <c r="J87" s="53" t="s">
        <v>450</v>
      </c>
    </row>
    <row r="88" ht="20.25" customHeight="1" spans="1:10">
      <c r="A88" s="23"/>
      <c r="B88" s="23"/>
      <c r="C88" s="23" t="s">
        <v>278</v>
      </c>
      <c r="D88" s="52" t="s">
        <v>279</v>
      </c>
      <c r="E88" s="53" t="s">
        <v>451</v>
      </c>
      <c r="F88" s="39" t="s">
        <v>274</v>
      </c>
      <c r="G88" s="24" t="s">
        <v>286</v>
      </c>
      <c r="H88" s="39" t="s">
        <v>276</v>
      </c>
      <c r="I88" s="39" t="s">
        <v>268</v>
      </c>
      <c r="J88" s="53" t="s">
        <v>452</v>
      </c>
    </row>
    <row r="89" ht="20.25" customHeight="1" spans="1:10">
      <c r="A89" s="23"/>
      <c r="B89" s="23"/>
      <c r="C89" s="23" t="s">
        <v>283</v>
      </c>
      <c r="D89" s="52" t="s">
        <v>284</v>
      </c>
      <c r="E89" s="53" t="s">
        <v>453</v>
      </c>
      <c r="F89" s="39" t="s">
        <v>274</v>
      </c>
      <c r="G89" s="24" t="s">
        <v>454</v>
      </c>
      <c r="H89" s="39" t="s">
        <v>276</v>
      </c>
      <c r="I89" s="39" t="s">
        <v>268</v>
      </c>
      <c r="J89" s="53" t="s">
        <v>455</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2025-01-16T00:58:00Z</dcterms:created>
  <dcterms:modified xsi:type="dcterms:W3CDTF">2025-01-20T01:30:24Z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E9957717EA4B4AB68ADBCFB5254A1513</vt:lpwstr>
  </property>
  <property fmtid="{D5CDD505-2E9C-101B-9397-08002B2CF9AE}" pid="3" name="KSOProductBuildVer">
    <vt:lpwstr>2052-11.8.2.12309</vt:lpwstr>
  </property>
</Properties>
</file>