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<sst xmlns="http://schemas.openxmlformats.org/spreadsheetml/2006/main" count="831" uniqueCount="345">
  <si>
    <t>01-1表</t>
  </si>
  <si>
    <t>2025年财务收支预算总表</t>
  </si>
  <si>
    <t>单位:万元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</si>
  <si>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</si>
  <si>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</si>
  <si>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</si>
  <si>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</si>
  <si>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</si>
  <si>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</si>
  <si>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</si>
  <si>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</si>
  <si>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</si>
  <si>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</si>
  <si>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</si>
  <si>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</si>
  <si>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</si>
  <si>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</si>
  <si>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</si>
  <si>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</si>
  <si>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</si>
  <si>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</si>
  <si>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</si>
  <si>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</si>
  <si>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</si>
  <si>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</si>
  <si>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</si>
  <si>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</si>
  <si>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</si>
  <si>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</si>
  <si>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</si>
  <si>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</si>
  <si>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</si>
  <si>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</si>
  <si>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</si>
  <si>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</si>
  <si>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</si>
  <si>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</si>
  <si>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</si>
  <si>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</si>
  <si>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</si>
  <si>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</si>
  <si>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</si>
  <si>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</si>
  <si>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</si>
  <si>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</si>
  <si>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</si>
  <si>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</si>
  <si>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</si>
  <si>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</si>
  <si>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</si>
  <si>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</si>
  <si>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105011</t>
  </si>
  <si>
    <t>澄江市第六中学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</si>
  <si>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</si>
  <si>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</si>
  <si>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</si>
  <si>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</si>
  <si>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</si>
  <si>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</si>
  <si>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</si>
  <si>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</si>
  <si>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</si>
  <si>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</si>
  <si>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</si>
  <si>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</si>
  <si>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</si>
  <si>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205</t>
  </si>
  <si>
    <t>教育支出</t>
  </si>
  <si>
    <t>20502</t>
  </si>
  <si>
    <t>普通教育</t>
  </si>
  <si>
    <t>2050203</t>
  </si>
  <si>
    <t>初中教育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</si>
  <si>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</si>
  <si>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</si>
  <si>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</si>
  <si>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</si>
  <si>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</si>
  <si>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</si>
  <si>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</si>
  <si>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</si>
  <si>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</si>
  <si>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</si>
  <si>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</si>
  <si>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</si>
  <si>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</si>
  <si>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</si>
  <si>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</si>
  <si>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</si>
  <si>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</si>
  <si>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</si>
  <si>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</si>
  <si>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</si>
  <si>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</si>
  <si>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</si>
  <si>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</si>
  <si>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</si>
  <si>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</si>
  <si>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</si>
  <si>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</si>
  <si>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</si>
  <si>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</si>
  <si>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</si>
  <si>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</si>
  <si>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</si>
  <si>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</si>
  <si>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预算数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</si>
  <si>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</si>
  <si>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</si>
  <si>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</si>
  <si>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</si>
  <si>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</si>
  <si>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</si>
  <si>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</si>
  <si>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</si>
  <si>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</si>
  <si>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</si>
  <si>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</si>
  <si>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</si>
  <si>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</si>
  <si>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</si>
  <si>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</si>
  <si>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</si>
  <si>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</si>
  <si>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</si>
  <si>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</si>
  <si>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</si>
  <si>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</si>
  <si>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</si>
  <si>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</si>
  <si>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注：我单位2025年无“三公”经费预算，故此表为空表。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</si>
  <si>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</si>
  <si>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</si>
  <si>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</si>
  <si>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</si>
  <si>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</si>
  <si>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</si>
  <si>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</si>
  <si>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</si>
  <si>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</si>
  <si>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</si>
  <si>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</si>
  <si>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</si>
  <si>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</si>
  <si>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</si>
  <si>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</si>
  <si>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</si>
  <si>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</si>
  <si>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</si>
  <si>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</si>
  <si>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530422210000000004507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</si>
  <si>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</si>
  <si>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</si>
  <si>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</si>
  <si>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</si>
  <si>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</si>
  <si>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</si>
  <si>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</si>
  <si>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530422210000000004508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</si>
  <si>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</si>
  <si>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</si>
  <si>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</si>
  <si>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</si>
  <si>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</si>
  <si>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</si>
  <si>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</si>
  <si>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</si>
  <si>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</si>
  <si>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530422210000000004509</t>
  </si>
  <si>
    <t>30113</t>
  </si>
  <si>
    <t>530422210000000004510</t>
  </si>
  <si>
    <t>对个人和家庭的补助</t>
  </si>
  <si>
    <t>30302</t>
  </si>
  <si>
    <t>退休费</t>
  </si>
  <si>
    <t>530422210000000004515</t>
  </si>
  <si>
    <t>工会经费</t>
  </si>
  <si>
    <t>30228</t>
  </si>
  <si>
    <t>530422210000000004518</t>
  </si>
  <si>
    <t>一般公用经费</t>
  </si>
  <si>
    <t>30229</t>
  </si>
  <si>
    <t>福利费</t>
  </si>
  <si>
    <t>30299</t>
  </si>
  <si>
    <t>其他商品和服务支出</t>
  </si>
  <si>
    <t>530422231100001468726</t>
  </si>
  <si>
    <t>奖励性绩效工资</t>
  </si>
  <si>
    <t>530422231100001468770</t>
  </si>
  <si>
    <t>编外人员工资</t>
  </si>
  <si>
    <t>30199</t>
  </si>
  <si>
    <t>其他工资福利支出</t>
  </si>
  <si>
    <t>530422251100003587106</t>
  </si>
  <si>
    <t>澄江六中2025年遗属补助资金</t>
  </si>
  <si>
    <t>30304</t>
  </si>
  <si>
    <t>抚恤金</t>
  </si>
  <si>
    <t>05-1表</t>
  </si>
  <si>
    <t>2025年部门项目支出预算表</t>
  </si>
  <si>
    <t>项目分类</t>
  </si>
  <si>
    <t>本年拨款</t>
  </si>
  <si>
    <t>其中：本次下达</t>
  </si>
  <si>
    <t>2025年澄江市第六中学义务教育学生资助专项资金</t>
  </si>
  <si>
    <t>312 民生类</t>
  </si>
  <si>
    <t>530422251100003588279</t>
  </si>
  <si>
    <t>30399</t>
  </si>
  <si>
    <t>其他对个人和家庭的补助</t>
  </si>
  <si>
    <t>澄江市第六中学2025年自有资金</t>
  </si>
  <si>
    <t>313 事业发展类</t>
  </si>
  <si>
    <t>530422251100003590053</t>
  </si>
  <si>
    <t>30201</t>
  </si>
  <si>
    <t>办公费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</si>
  <si>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</si>
  <si>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</si>
  <si>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</si>
  <si>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</si>
  <si>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</si>
  <si>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</si>
  <si>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</si>
  <si>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</si>
  <si>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</si>
  <si>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</si>
  <si>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</si>
  <si>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</si>
  <si>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澄江六中2025年自有资金项目测算依据</t>
  </si>
  <si>
    <t>产出指标</t>
  </si>
  <si>
    <t>数量指标</t>
  </si>
  <si>
    <t>购置计划完成率</t>
  </si>
  <si>
    <t>=</t>
  </si>
  <si>
    <t>95</t>
  </si>
  <si>
    <t>%</t>
  </si>
  <si>
    <t>定量指标</t>
  </si>
  <si>
    <t>反映部门购置计划执行情况购置计划执行情况。购置计划完成率=（实际购置交付装备数量/计划购置交付装备数量）*100%。</t>
  </si>
  <si>
    <t>质量指标</t>
  </si>
  <si>
    <t>验收通过率</t>
  </si>
  <si>
    <t>&gt;=</t>
  </si>
  <si>
    <t>100</t>
  </si>
  <si>
    <t>反映设备购置的产品质量情况。
验收通过率=（通过验收的购置数量/购置总数量）*100%。</t>
  </si>
  <si>
    <t>成本指标</t>
  </si>
  <si>
    <t>经济成本指标</t>
  </si>
  <si>
    <t>价格合理性</t>
  </si>
  <si>
    <t>效益指标</t>
  </si>
  <si>
    <t>可持续影响</t>
  </si>
  <si>
    <t>使用率</t>
  </si>
  <si>
    <t>满意度指标</t>
  </si>
  <si>
    <t>服务对象满意度</t>
  </si>
  <si>
    <t>使用人员满意度</t>
  </si>
  <si>
    <t>反映服务对象对购置设备的整体满意情况。使用人员满意度=（对购置设备满意的人数/问卷调查人数）*100%。</t>
  </si>
  <si>
    <t>2025年度，通过澄江六中2024年义务教育薄弱环节改善与能力提升专项资金项目，完成澄江四中田径场人工草坪建设项目，极大的促进学校硬件设施的提高，带动学校教育教学质量的提升，宽松舒适的教学场地，有利于满足全校406名学生体育教学工作的开展，促进学生身体素质的全面发展，同时还能不断提高学生的各项运动技能水平。通过田径运动，可以培养学生不畏困难，勇往直前的精神。</t>
  </si>
  <si>
    <t>获补对象数</t>
  </si>
  <si>
    <t>418</t>
  </si>
  <si>
    <t>人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</si>
  <si>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</si>
  <si>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</si>
  <si>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</si>
  <si>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时效指标</t>
  </si>
  <si>
    <t>发放及时率</t>
  </si>
  <si>
    <t>反映发放单位及时发放补助资金的情况。
发放及时率=在时限内发放资金/应发放资金*100%</t>
  </si>
  <si>
    <t>社会效益</t>
  </si>
  <si>
    <t>生活状况改善</t>
  </si>
  <si>
    <t>反映补助促进受助对象生活状况改善的情况。</t>
  </si>
  <si>
    <t>受益对象满意度</t>
  </si>
  <si>
    <t>98</t>
  </si>
  <si>
    <t>反映获补助受益对象的满意程度。</t>
  </si>
  <si>
    <t>06表</t>
  </si>
  <si>
    <t>2025年政府性基金预算支出预算表</t>
  </si>
  <si>
    <t>单位名称</t>
  </si>
  <si>
    <t>本年政府性基金预算支出</t>
  </si>
  <si>
    <t>注：我单位2025年无政府性基金预算，故此表为空表。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</si>
  <si>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</si>
  <si>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</si>
  <si>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</si>
  <si>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</si>
  <si>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</si>
  <si>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</si>
  <si>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</si>
  <si>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</si>
  <si>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</si>
  <si>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</si>
  <si>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</si>
  <si>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注：我单位2025年无政府采购预算，故此表为空表。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</si>
  <si>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</si>
  <si>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</si>
  <si>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</si>
  <si>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</si>
  <si>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</si>
  <si>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</si>
  <si>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</si>
  <si>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</si>
  <si>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注：我单位2025年无政府购买服务预算，故此表为空表。</t>
  </si>
  <si>
    <t>09-1表</t>
  </si>
  <si>
    <t>2025年对下转移支付预算表</t>
  </si>
  <si>
    <t>单位名称：澄江市第六中学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</si>
  <si>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</si>
  <si>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</si>
  <si>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</si>
  <si>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</si>
  <si>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</si>
  <si>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</si>
  <si>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</si>
  <si>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</si>
  <si>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/>
  </si>
  <si>
    <t>注：2025年我单位无对下转移支付项目，此表为空。</t>
  </si>
  <si>
    <t>09-2表</t>
  </si>
  <si>
    <t>2025年对下转移支付绩效目标表</t>
  </si>
  <si>
    <t>注：我单位2025年无对下转移支付预算，故此表为空表。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</si>
  <si>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</si>
  <si>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</si>
  <si>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</si>
  <si>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</si>
  <si>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</si>
  <si>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</si>
  <si>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</si>
  <si>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</si>
  <si>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702,000.00</t>
  </si>
  <si>
    <t>A05 家具和用品</t>
  </si>
  <si>
    <t>A05010599 其他柜类</t>
  </si>
  <si>
    <t>家具用具（柜类）</t>
  </si>
  <si>
    <t>台</t>
  </si>
  <si>
    <t>A02 设备</t>
  </si>
  <si>
    <t>A02020400 多功能一体机</t>
  </si>
  <si>
    <t>多功能一体机</t>
  </si>
  <si>
    <t>A02020501 数字照相机</t>
  </si>
  <si>
    <t>数字照相机</t>
  </si>
  <si>
    <t>A02020100 复印机</t>
  </si>
  <si>
    <t>速印机</t>
  </si>
  <si>
    <t>A02061504 不间断电源</t>
  </si>
  <si>
    <t>不间断电源</t>
  </si>
  <si>
    <t>A02021118 扫描仪</t>
  </si>
  <si>
    <t>扫描仪</t>
  </si>
  <si>
    <t>A02010105 台式计算机</t>
  </si>
  <si>
    <t>台式计算机</t>
  </si>
  <si>
    <t>A05010399 其他椅凳类</t>
  </si>
  <si>
    <t>桌椅</t>
  </si>
  <si>
    <t>套</t>
  </si>
  <si>
    <t>A02021004 A4彩色打印机</t>
  </si>
  <si>
    <t>激光打印机</t>
  </si>
  <si>
    <t>A02021103 LED显示屏</t>
  </si>
  <si>
    <t>LED显示屏</t>
  </si>
  <si>
    <t>平方米</t>
  </si>
  <si>
    <t>11表</t>
  </si>
  <si>
    <t>2025年上级补助项目支出预算表</t>
  </si>
  <si>
    <t>经济科目部门</t>
  </si>
  <si>
    <t>经济科目名称</t>
  </si>
  <si>
    <t>上级补助</t>
  </si>
  <si>
    <t>注：我单位2025年无上级补助项目支出预算，故此表为空表。</t>
  </si>
  <si>
    <t>12表</t>
  </si>
  <si>
    <t>2025年部门项目中期规划预算表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</si>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</sst>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0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0"/>
      <color rgb="FF000000"/>
      <name val="宋体"/>
      <charset val="134"/>
    </font>
    <font>
      <b/>
      <sz val="22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13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4" borderId="16" applyNumberFormat="0" applyAlignment="0" applyProtection="0">
      <alignment vertical="center"/>
    </xf>
    <xf numFmtId="0" fontId="32" fillId="5" borderId="18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  <xf numFmtId="0" fontId="3" fillId="0" borderId="0">
      <alignment vertical="top"/>
      <protection locked="0"/>
    </xf>
  </cellStyleXfs>
  <cellXfs count="102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left" vertical="center" wrapText="1" inden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0" fontId="3" fillId="0" borderId="0" xfId="57" applyFont="1" applyFill="1" applyBorder="1" applyAlignment="1" applyProtection="1">
      <alignment vertical="top"/>
      <protection locked="0"/>
    </xf>
    <xf numFmtId="0" fontId="2" fillId="0" borderId="0" xfId="57" applyFont="1" applyFill="1" applyBorder="1" applyAlignment="1" applyProtection="1"/>
    <xf numFmtId="0" fontId="11" fillId="0" borderId="0" xfId="57" applyFont="1" applyFill="1" applyBorder="1" applyAlignment="1" applyProtection="1"/>
    <xf numFmtId="0" fontId="11" fillId="0" borderId="0" xfId="57" applyFont="1" applyFill="1" applyBorder="1" applyAlignment="1" applyProtection="1">
      <alignment horizontal="right" vertical="center"/>
    </xf>
    <xf numFmtId="0" fontId="12" fillId="0" borderId="0" xfId="57" applyFont="1" applyFill="1" applyBorder="1" applyAlignment="1" applyProtection="1">
      <alignment horizontal="center" vertical="center" wrapText="1"/>
    </xf>
    <xf numFmtId="0" fontId="13" fillId="0" borderId="0" xfId="57" applyFont="1" applyFill="1" applyBorder="1" applyAlignment="1" applyProtection="1">
      <alignment horizontal="left" vertical="center" wrapText="1"/>
    </xf>
    <xf numFmtId="0" fontId="14" fillId="0" borderId="0" xfId="57" applyFont="1" applyFill="1" applyBorder="1" applyAlignment="1" applyProtection="1">
      <alignment wrapText="1"/>
    </xf>
    <xf numFmtId="0" fontId="11" fillId="0" borderId="0" xfId="57" applyFont="1" applyFill="1" applyBorder="1" applyAlignment="1" applyProtection="1">
      <alignment horizontal="right" wrapText="1"/>
    </xf>
    <xf numFmtId="0" fontId="2" fillId="0" borderId="0" xfId="57" applyFont="1" applyFill="1" applyBorder="1" applyAlignment="1" applyProtection="1">
      <alignment wrapText="1"/>
    </xf>
    <xf numFmtId="0" fontId="14" fillId="0" borderId="2" xfId="57" applyFont="1" applyFill="1" applyBorder="1" applyAlignment="1" applyProtection="1">
      <alignment horizontal="center" vertical="center"/>
    </xf>
    <xf numFmtId="0" fontId="14" fillId="0" borderId="3" xfId="57" applyFont="1" applyFill="1" applyBorder="1" applyAlignment="1" applyProtection="1">
      <alignment horizontal="center" vertical="center"/>
    </xf>
    <xf numFmtId="0" fontId="14" fillId="0" borderId="4" xfId="57" applyFont="1" applyFill="1" applyBorder="1" applyAlignment="1" applyProtection="1">
      <alignment horizontal="center" vertical="center"/>
    </xf>
    <xf numFmtId="0" fontId="14" fillId="0" borderId="5" xfId="57" applyFont="1" applyFill="1" applyBorder="1" applyAlignment="1" applyProtection="1">
      <alignment horizontal="center" vertical="center"/>
    </xf>
    <xf numFmtId="0" fontId="14" fillId="0" borderId="6" xfId="57" applyFont="1" applyFill="1" applyBorder="1" applyAlignment="1" applyProtection="1">
      <alignment horizontal="center" vertical="center"/>
    </xf>
    <xf numFmtId="0" fontId="14" fillId="0" borderId="7" xfId="57" applyFont="1" applyFill="1" applyBorder="1" applyAlignment="1" applyProtection="1">
      <alignment horizontal="center" vertical="center"/>
    </xf>
    <xf numFmtId="0" fontId="14" fillId="0" borderId="8" xfId="57" applyFont="1" applyFill="1" applyBorder="1" applyAlignment="1" applyProtection="1">
      <alignment horizontal="center" vertical="center"/>
    </xf>
    <xf numFmtId="0" fontId="14" fillId="0" borderId="2" xfId="57" applyFont="1" applyFill="1" applyBorder="1" applyAlignment="1" applyProtection="1">
      <alignment horizontal="center" vertical="center" wrapText="1"/>
    </xf>
    <xf numFmtId="0" fontId="14" fillId="0" borderId="9" xfId="57" applyFont="1" applyFill="1" applyBorder="1" applyAlignment="1" applyProtection="1">
      <alignment horizontal="center" vertical="center" wrapText="1"/>
    </xf>
    <xf numFmtId="0" fontId="14" fillId="0" borderId="1" xfId="57" applyFont="1" applyFill="1" applyBorder="1" applyAlignment="1" applyProtection="1">
      <alignment horizontal="center" vertical="center"/>
    </xf>
    <xf numFmtId="0" fontId="8" fillId="0" borderId="3" xfId="57" applyFont="1" applyFill="1" applyBorder="1" applyAlignment="1" applyProtection="1">
      <alignment horizontal="center" vertical="center"/>
    </xf>
    <xf numFmtId="0" fontId="13" fillId="0" borderId="1" xfId="57" applyFont="1" applyFill="1" applyBorder="1" applyAlignment="1" applyProtection="1">
      <alignment horizontal="left" vertical="center" wrapText="1"/>
    </xf>
    <xf numFmtId="0" fontId="13" fillId="0" borderId="1" xfId="57" applyFont="1" applyFill="1" applyBorder="1" applyAlignment="1" applyProtection="1">
      <alignment horizontal="right" vertical="center"/>
      <protection locked="0"/>
    </xf>
    <xf numFmtId="0" fontId="3" fillId="0" borderId="3" xfId="57" applyFont="1" applyFill="1" applyBorder="1" applyAlignment="1" applyProtection="1">
      <alignment horizontal="right" vertical="center"/>
      <protection locked="0"/>
    </xf>
    <xf numFmtId="0" fontId="13" fillId="0" borderId="1" xfId="57" applyFont="1" applyFill="1" applyBorder="1" applyAlignment="1" applyProtection="1">
      <alignment vertical="center" wrapText="1"/>
    </xf>
    <xf numFmtId="0" fontId="13" fillId="0" borderId="0" xfId="57" applyFont="1" applyFill="1" applyBorder="1" applyAlignment="1" applyProtection="1">
      <alignment horizontal="right" vertical="center"/>
      <protection locked="0"/>
    </xf>
    <xf numFmtId="0" fontId="12" fillId="0" borderId="0" xfId="57" applyFont="1" applyFill="1" applyBorder="1" applyAlignment="1" applyProtection="1">
      <alignment vertical="center" wrapText="1"/>
    </xf>
    <xf numFmtId="0" fontId="13" fillId="0" borderId="0" xfId="57" applyFont="1" applyFill="1" applyBorder="1" applyAlignment="1" applyProtection="1">
      <alignment horizontal="right"/>
      <protection locked="0"/>
    </xf>
    <xf numFmtId="0" fontId="14" fillId="0" borderId="10" xfId="57" applyFont="1" applyFill="1" applyBorder="1" applyAlignment="1" applyProtection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6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8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"单位名称："&amp;"澄江市第六中学"</f>
        <v>单位名称：澄江市第六中学</v>
      </c>
      <c r="B4" s="5"/>
      <c r="C4" s="91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893.925908</v>
      </c>
      <c r="C8" s="15" t="str">
        <f>"一"&amp;"、"&amp;"教育支出"</f>
        <v>一、教育支出</v>
      </c>
      <c r="D8" s="17">
        <v>741.141172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109.711872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66.816464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76.2564</v>
      </c>
    </row>
    <row r="12" ht="22.5" customHeight="1" spans="1:4">
      <c r="A12" s="15" t="s">
        <v>12</v>
      </c>
      <c r="B12" s="17">
        <v>100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/>
      <c r="C15" s="15"/>
      <c r="D15" s="17"/>
    </row>
    <row r="16" ht="22.5" customHeight="1" spans="1:4">
      <c r="A16" s="92" t="s">
        <v>16</v>
      </c>
      <c r="B16" s="17"/>
      <c r="C16" s="95"/>
      <c r="D16" s="17"/>
    </row>
    <row r="17" ht="22.5" customHeight="1" spans="1:4">
      <c r="A17" s="92" t="s">
        <v>17</v>
      </c>
      <c r="B17" s="17">
        <v>100</v>
      </c>
      <c r="C17" s="95"/>
      <c r="D17" s="17"/>
    </row>
    <row r="18" ht="22.5" customHeight="1" spans="1:4">
      <c r="A18" s="92"/>
      <c r="B18" s="17"/>
      <c r="C18" s="95"/>
      <c r="D18" s="17"/>
    </row>
    <row r="19" ht="22.5" customHeight="1" spans="1:4">
      <c r="A19" s="93" t="s">
        <v>18</v>
      </c>
      <c r="B19" s="94">
        <v>993.925908</v>
      </c>
      <c r="C19" s="95" t="s">
        <v>19</v>
      </c>
      <c r="D19" s="94">
        <v>993.925908</v>
      </c>
    </row>
    <row r="20" ht="22.5" customHeight="1" spans="1:4">
      <c r="A20" s="92" t="s">
        <v>20</v>
      </c>
      <c r="B20" s="17"/>
      <c r="C20" s="15" t="s">
        <v>21</v>
      </c>
      <c r="D20" s="75"/>
    </row>
    <row r="21" ht="22.5" customHeight="1" spans="1:4">
      <c r="A21" s="93" t="s">
        <v>22</v>
      </c>
      <c r="B21" s="94">
        <v>993.925908</v>
      </c>
      <c r="C21" s="95" t="s">
        <v>23</v>
      </c>
      <c r="D21" s="94">
        <v>993.925908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19" sqref="C19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69" t="s">
        <v>259</v>
      </c>
    </row>
    <row r="3" ht="37.5" customHeight="1" spans="1:6">
      <c r="A3" s="4" t="s">
        <v>260</v>
      </c>
      <c r="B3" s="4"/>
      <c r="C3" s="4"/>
      <c r="D3" s="4"/>
      <c r="E3" s="4"/>
      <c r="F3" s="4"/>
    </row>
    <row r="4" ht="18.75" customHeight="1" spans="1:6">
      <c r="A4" s="70" t="str">
        <f>"单位名称："&amp;"澄江市第六中学"</f>
        <v>单位名称：澄江市第六中学</v>
      </c>
      <c r="B4" s="70"/>
      <c r="C4" s="70"/>
      <c r="D4" s="71"/>
      <c r="E4" s="71"/>
      <c r="F4" s="72" t="s">
        <v>26</v>
      </c>
    </row>
    <row r="5" ht="18.75" customHeight="1" spans="1:6">
      <c r="A5" s="13" t="s">
        <v>261</v>
      </c>
      <c r="B5" s="13" t="s">
        <v>55</v>
      </c>
      <c r="C5" s="13" t="s">
        <v>56</v>
      </c>
      <c r="D5" s="73" t="s">
        <v>262</v>
      </c>
      <c r="E5" s="73"/>
      <c r="F5" s="73"/>
    </row>
    <row r="6" ht="18.75" customHeight="1" spans="1:6">
      <c r="A6" s="13" t="s">
        <v>55</v>
      </c>
      <c r="B6" s="13" t="s">
        <v>55</v>
      </c>
      <c r="C6" s="13" t="s">
        <v>56</v>
      </c>
      <c r="D6" s="73" t="s">
        <v>31</v>
      </c>
      <c r="E6" s="73" t="s">
        <v>58</v>
      </c>
      <c r="F6" s="73" t="s">
        <v>59</v>
      </c>
    </row>
    <row r="7" ht="18.75" customHeight="1" spans="1:6">
      <c r="A7" s="14" t="s">
        <v>42</v>
      </c>
      <c r="B7" s="14"/>
      <c r="C7" s="14" t="s">
        <v>43</v>
      </c>
      <c r="D7" s="14" t="s">
        <v>45</v>
      </c>
      <c r="E7" s="14" t="s">
        <v>46</v>
      </c>
      <c r="F7" s="14" t="s">
        <v>47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74" t="s">
        <v>102</v>
      </c>
      <c r="B9" s="74"/>
      <c r="C9" s="74"/>
      <c r="D9" s="75"/>
      <c r="E9" s="75"/>
      <c r="F9" s="75"/>
    </row>
    <row r="10" customHeight="1" spans="1:1">
      <c r="A10" t="s">
        <v>263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customHeight="1" spans="1:17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20" t="s">
        <v>264</v>
      </c>
    </row>
    <row r="3" ht="45" customHeight="1" spans="1:17">
      <c r="A3" s="58" t="s">
        <v>265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67"/>
      <c r="O3" s="67"/>
      <c r="P3" s="67"/>
      <c r="Q3" s="67"/>
    </row>
    <row r="4" ht="20.25" customHeight="1" spans="1:17">
      <c r="A4" s="19" t="str">
        <f>"单位名称："&amp;"澄江市第六中学"</f>
        <v>单位名称：澄江市第六中学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26</v>
      </c>
    </row>
    <row r="5" ht="20.25" customHeight="1" spans="1:17">
      <c r="A5" s="22" t="s">
        <v>266</v>
      </c>
      <c r="B5" s="22" t="s">
        <v>267</v>
      </c>
      <c r="C5" s="22" t="s">
        <v>268</v>
      </c>
      <c r="D5" s="22" t="s">
        <v>269</v>
      </c>
      <c r="E5" s="22" t="s">
        <v>270</v>
      </c>
      <c r="F5" s="22" t="s">
        <v>271</v>
      </c>
      <c r="G5" s="22" t="s">
        <v>139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272</v>
      </c>
      <c r="B6" s="22" t="s">
        <v>267</v>
      </c>
      <c r="C6" s="22" t="s">
        <v>268</v>
      </c>
      <c r="D6" s="22" t="s">
        <v>269</v>
      </c>
      <c r="E6" s="22" t="s">
        <v>270</v>
      </c>
      <c r="F6" s="22" t="s">
        <v>271</v>
      </c>
      <c r="G6" s="22" t="s">
        <v>29</v>
      </c>
      <c r="H6" s="22" t="s">
        <v>32</v>
      </c>
      <c r="I6" s="22" t="s">
        <v>273</v>
      </c>
      <c r="J6" s="22" t="s">
        <v>274</v>
      </c>
      <c r="K6" s="22" t="s">
        <v>35</v>
      </c>
      <c r="L6" s="22" t="s">
        <v>36</v>
      </c>
      <c r="M6" s="22" t="s">
        <v>36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31</v>
      </c>
      <c r="I7" s="22"/>
      <c r="J7" s="22"/>
      <c r="K7" s="22"/>
      <c r="L7" s="22" t="s">
        <v>31</v>
      </c>
      <c r="M7" s="22" t="s">
        <v>37</v>
      </c>
      <c r="N7" s="22" t="s">
        <v>38</v>
      </c>
      <c r="O7" s="68" t="s">
        <v>39</v>
      </c>
      <c r="P7" s="68" t="s">
        <v>40</v>
      </c>
      <c r="Q7" s="68" t="s">
        <v>41</v>
      </c>
    </row>
    <row r="8" ht="20.25" customHeight="1" spans="1:17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</row>
    <row r="9" ht="20.25" customHeight="1" spans="1:17">
      <c r="A9" s="65"/>
      <c r="B9" s="23"/>
      <c r="C9" s="23"/>
      <c r="D9" s="61"/>
      <c r="E9" s="61"/>
      <c r="F9" s="61"/>
      <c r="G9" s="61"/>
      <c r="H9" s="61"/>
      <c r="I9" s="61"/>
      <c r="J9" s="62"/>
      <c r="K9" s="62"/>
      <c r="L9" s="61"/>
      <c r="M9" s="61"/>
      <c r="N9" s="61"/>
      <c r="O9" s="61"/>
      <c r="P9" s="61"/>
      <c r="Q9" s="61"/>
    </row>
    <row r="10" ht="20.25" customHeight="1" spans="1:17">
      <c r="A10" s="23"/>
      <c r="B10" s="23"/>
      <c r="C10" s="23"/>
      <c r="D10" s="66"/>
      <c r="E10" s="25"/>
      <c r="F10" s="61"/>
      <c r="G10" s="61"/>
      <c r="H10" s="62"/>
      <c r="I10" s="62"/>
      <c r="J10" s="62"/>
      <c r="K10" s="62"/>
      <c r="L10" s="61"/>
      <c r="M10" s="61"/>
      <c r="N10" s="61"/>
      <c r="O10" s="61"/>
      <c r="P10" s="61"/>
      <c r="Q10" s="61"/>
    </row>
    <row r="11" ht="20.25" customHeight="1" spans="1:17">
      <c r="A11" s="25" t="s">
        <v>29</v>
      </c>
      <c r="B11" s="25"/>
      <c r="C11" s="25"/>
      <c r="D11" s="66"/>
      <c r="E11" s="66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</row>
    <row r="12" customHeight="1" spans="1:1">
      <c r="A12" t="s">
        <v>275</v>
      </c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C22" sqref="C22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customHeight="1" spans="1:17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 t="s">
        <v>276</v>
      </c>
    </row>
    <row r="3" ht="45" customHeight="1" spans="1:17">
      <c r="A3" s="58" t="s">
        <v>277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ht="20.25" customHeight="1" spans="1:17">
      <c r="A4" s="19" t="str">
        <f>"单位名称："&amp;"澄江市第六中学"</f>
        <v>单位名称：澄江市第六中学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 t="s">
        <v>26</v>
      </c>
    </row>
    <row r="5" ht="27.15" customHeight="1" spans="1:17">
      <c r="A5" s="59" t="s">
        <v>266</v>
      </c>
      <c r="B5" s="59" t="s">
        <v>278</v>
      </c>
      <c r="C5" s="59" t="s">
        <v>279</v>
      </c>
      <c r="D5" s="59" t="s">
        <v>280</v>
      </c>
      <c r="E5" s="59" t="s">
        <v>281</v>
      </c>
      <c r="F5" s="59" t="s">
        <v>282</v>
      </c>
      <c r="G5" s="59" t="s">
        <v>139</v>
      </c>
      <c r="H5" s="59"/>
      <c r="I5" s="59"/>
      <c r="J5" s="59"/>
      <c r="K5" s="59"/>
      <c r="L5" s="59"/>
      <c r="M5" s="59"/>
      <c r="N5" s="59"/>
      <c r="O5" s="59"/>
      <c r="P5" s="59"/>
      <c r="Q5" s="59"/>
    </row>
    <row r="6" ht="23.4" customHeight="1" spans="1:17">
      <c r="A6" s="59" t="s">
        <v>272</v>
      </c>
      <c r="B6" s="59"/>
      <c r="C6" s="59" t="s">
        <v>279</v>
      </c>
      <c r="D6" s="59" t="s">
        <v>280</v>
      </c>
      <c r="E6" s="59" t="s">
        <v>281</v>
      </c>
      <c r="F6" s="59" t="s">
        <v>283</v>
      </c>
      <c r="G6" s="59" t="s">
        <v>29</v>
      </c>
      <c r="H6" s="59" t="s">
        <v>32</v>
      </c>
      <c r="I6" s="59" t="s">
        <v>273</v>
      </c>
      <c r="J6" s="59" t="s">
        <v>274</v>
      </c>
      <c r="K6" s="59" t="s">
        <v>35</v>
      </c>
      <c r="L6" s="59" t="s">
        <v>36</v>
      </c>
      <c r="M6" s="59"/>
      <c r="N6" s="59"/>
      <c r="O6" s="59"/>
      <c r="P6" s="59"/>
      <c r="Q6" s="59"/>
    </row>
    <row r="7" ht="28.65" customHeight="1" spans="1:17">
      <c r="A7" s="59"/>
      <c r="B7" s="59"/>
      <c r="C7" s="59"/>
      <c r="D7" s="59"/>
      <c r="E7" s="59"/>
      <c r="F7" s="59"/>
      <c r="G7" s="59"/>
      <c r="H7" s="59" t="s">
        <v>31</v>
      </c>
      <c r="I7" s="59"/>
      <c r="J7" s="59"/>
      <c r="K7" s="59"/>
      <c r="L7" s="59" t="s">
        <v>31</v>
      </c>
      <c r="M7" s="59" t="s">
        <v>37</v>
      </c>
      <c r="N7" s="59" t="s">
        <v>38</v>
      </c>
      <c r="O7" s="63" t="s">
        <v>39</v>
      </c>
      <c r="P7" s="63" t="s">
        <v>40</v>
      </c>
      <c r="Q7" s="63" t="s">
        <v>41</v>
      </c>
    </row>
    <row r="8" ht="20.25" customHeight="1" spans="1:17">
      <c r="A8" s="60">
        <v>1</v>
      </c>
      <c r="B8" s="60">
        <v>2</v>
      </c>
      <c r="C8" s="60">
        <v>3</v>
      </c>
      <c r="D8" s="60">
        <v>4</v>
      </c>
      <c r="E8" s="60">
        <v>5</v>
      </c>
      <c r="F8" s="60">
        <v>6</v>
      </c>
      <c r="G8" s="60">
        <v>7</v>
      </c>
      <c r="H8" s="60">
        <v>8</v>
      </c>
      <c r="I8" s="60">
        <v>9</v>
      </c>
      <c r="J8" s="60">
        <v>10</v>
      </c>
      <c r="K8" s="60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</row>
    <row r="9" ht="20.25" customHeight="1" spans="1:17">
      <c r="A9" s="23"/>
      <c r="B9" s="23"/>
      <c r="C9" s="23"/>
      <c r="D9" s="25"/>
      <c r="E9" s="2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ht="20.25" customHeight="1" spans="1:17">
      <c r="A10" s="23"/>
      <c r="B10" s="23"/>
      <c r="C10" s="23"/>
      <c r="D10" s="23"/>
      <c r="E10" s="23"/>
      <c r="F10" s="2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ht="20.25" customHeight="1" spans="1:17">
      <c r="A11" s="25" t="s">
        <v>29</v>
      </c>
      <c r="B11" s="25"/>
      <c r="C11" s="25"/>
      <c r="D11" s="25"/>
      <c r="E11" s="25"/>
      <c r="F11" s="25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customHeight="1" spans="1:1">
      <c r="A12" t="s">
        <v>284</v>
      </c>
    </row>
  </sheetData>
  <mergeCells count="17">
    <mergeCell ref="A2:L2"/>
    <mergeCell ref="A3:Q3"/>
    <mergeCell ref="A4:K4"/>
    <mergeCell ref="G5:Q5"/>
    <mergeCell ref="L6:Q6"/>
    <mergeCell ref="A11:F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9"/>
  <sheetViews>
    <sheetView showZeros="0" workbookViewId="0">
      <pane ySplit="1" topLeftCell="A2" activePane="bottomLeft" state="frozen"/>
      <selection/>
      <selection pane="bottomLeft" activeCell="D26" sqref="D26"/>
    </sheetView>
  </sheetViews>
  <sheetFormatPr defaultColWidth="7.775" defaultRowHeight="14.25" customHeight="1"/>
  <cols>
    <col min="1" max="4" width="18.125" style="30" customWidth="1"/>
    <col min="5" max="23" width="11.125" style="30" customWidth="1"/>
    <col min="24" max="24" width="7.99166666666667" style="29" customWidth="1"/>
    <col min="25" max="256" width="7.99166666666667" style="29"/>
    <col min="257" max="16384" width="7.775" style="29"/>
  </cols>
  <sheetData>
    <row r="1" s="29" customFormat="1" ht="13.5" customHeight="1" spans="1:23">
      <c r="A1" s="31"/>
      <c r="B1" s="31"/>
      <c r="C1" s="31"/>
      <c r="D1" s="32"/>
      <c r="E1" s="30"/>
      <c r="F1" s="30"/>
      <c r="G1" s="30"/>
      <c r="H1" s="30"/>
      <c r="I1" s="30"/>
      <c r="J1" s="53" t="s">
        <v>285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="29" customFormat="1" ht="27.75" customHeight="1" spans="1:23">
      <c r="A2" s="33" t="s">
        <v>286</v>
      </c>
      <c r="B2" s="33"/>
      <c r="C2" s="33"/>
      <c r="D2" s="33"/>
      <c r="E2" s="33"/>
      <c r="F2" s="33"/>
      <c r="G2" s="33"/>
      <c r="H2" s="33"/>
      <c r="I2" s="33"/>
      <c r="J2" s="33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="29" customFormat="1" ht="18" customHeight="1" spans="1:23">
      <c r="A3" s="34" t="s">
        <v>287</v>
      </c>
      <c r="B3" s="35"/>
      <c r="C3" s="35"/>
      <c r="D3" s="36"/>
      <c r="E3" s="37"/>
      <c r="F3" s="37"/>
      <c r="G3" s="37"/>
      <c r="H3" s="37"/>
      <c r="I3" s="37"/>
      <c r="J3" s="55" t="s">
        <v>26</v>
      </c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</row>
    <row r="4" s="29" customFormat="1" ht="19.5" customHeight="1" spans="1:10">
      <c r="A4" s="38" t="s">
        <v>288</v>
      </c>
      <c r="B4" s="39" t="s">
        <v>139</v>
      </c>
      <c r="C4" s="40"/>
      <c r="D4" s="40"/>
      <c r="E4" s="41" t="s">
        <v>289</v>
      </c>
      <c r="F4" s="42"/>
      <c r="G4" s="42"/>
      <c r="H4" s="42"/>
      <c r="I4" s="42"/>
      <c r="J4" s="56"/>
    </row>
    <row r="5" s="29" customFormat="1" ht="40.5" customHeight="1" spans="1:10">
      <c r="A5" s="43"/>
      <c r="B5" s="44" t="s">
        <v>29</v>
      </c>
      <c r="C5" s="45" t="s">
        <v>32</v>
      </c>
      <c r="D5" s="46" t="s">
        <v>273</v>
      </c>
      <c r="E5" s="47" t="s">
        <v>290</v>
      </c>
      <c r="F5" s="47" t="s">
        <v>291</v>
      </c>
      <c r="G5" s="47" t="s">
        <v>292</v>
      </c>
      <c r="H5" s="47" t="s">
        <v>293</v>
      </c>
      <c r="I5" s="47" t="s">
        <v>294</v>
      </c>
      <c r="J5" s="47" t="s">
        <v>295</v>
      </c>
    </row>
    <row r="6" s="29" customFormat="1" ht="19.5" customHeight="1" spans="1:10">
      <c r="A6" s="47">
        <v>1</v>
      </c>
      <c r="B6" s="47">
        <v>2</v>
      </c>
      <c r="C6" s="47">
        <v>3</v>
      </c>
      <c r="D6" s="48">
        <v>4</v>
      </c>
      <c r="E6" s="47">
        <v>5</v>
      </c>
      <c r="F6" s="47">
        <v>6</v>
      </c>
      <c r="G6" s="47">
        <v>7</v>
      </c>
      <c r="H6" s="48">
        <v>8</v>
      </c>
      <c r="I6" s="47">
        <v>9</v>
      </c>
      <c r="J6" s="47">
        <v>10</v>
      </c>
    </row>
    <row r="7" s="29" customFormat="1" ht="19.5" customHeight="1" spans="1:10">
      <c r="A7" s="49" t="s">
        <v>296</v>
      </c>
      <c r="B7" s="50" t="s">
        <v>296</v>
      </c>
      <c r="C7" s="50" t="s">
        <v>296</v>
      </c>
      <c r="D7" s="51" t="s">
        <v>296</v>
      </c>
      <c r="E7" s="50" t="s">
        <v>296</v>
      </c>
      <c r="F7" s="50" t="s">
        <v>296</v>
      </c>
      <c r="G7" s="50" t="s">
        <v>296</v>
      </c>
      <c r="H7" s="50" t="s">
        <v>296</v>
      </c>
      <c r="I7" s="50" t="s">
        <v>296</v>
      </c>
      <c r="J7" s="50" t="s">
        <v>296</v>
      </c>
    </row>
    <row r="8" s="29" customFormat="1" ht="19.5" customHeight="1" spans="1:10">
      <c r="A8" s="52" t="s">
        <v>296</v>
      </c>
      <c r="B8" s="50" t="s">
        <v>296</v>
      </c>
      <c r="C8" s="50" t="s">
        <v>296</v>
      </c>
      <c r="D8" s="51" t="s">
        <v>296</v>
      </c>
      <c r="E8" s="50" t="s">
        <v>296</v>
      </c>
      <c r="F8" s="50" t="s">
        <v>296</v>
      </c>
      <c r="G8" s="50" t="s">
        <v>296</v>
      </c>
      <c r="H8" s="50" t="s">
        <v>296</v>
      </c>
      <c r="I8" s="50" t="s">
        <v>296</v>
      </c>
      <c r="J8" s="50" t="s">
        <v>296</v>
      </c>
    </row>
    <row r="9" s="29" customFormat="1" customHeight="1" spans="1:23">
      <c r="A9" s="30" t="s">
        <v>297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</sheetData>
  <mergeCells count="5">
    <mergeCell ref="A2:J2"/>
    <mergeCell ref="A3:I3"/>
    <mergeCell ref="B4:D4"/>
    <mergeCell ref="E4:J4"/>
    <mergeCell ref="A4:A5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298</v>
      </c>
    </row>
    <row r="3" ht="52.05" customHeight="1" spans="1:10">
      <c r="A3" s="26" t="s">
        <v>299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19" t="str">
        <f>"单位名称："&amp;"澄江市第六中学"</f>
        <v>单位名称：澄江市第六中学</v>
      </c>
      <c r="B4" s="19"/>
      <c r="C4" s="19"/>
      <c r="D4" s="28"/>
      <c r="E4" s="28"/>
      <c r="F4" s="28"/>
      <c r="G4" s="28"/>
      <c r="H4" s="28"/>
      <c r="I4" s="28"/>
      <c r="J4" s="28"/>
    </row>
    <row r="5" ht="27.15" customHeight="1" spans="1:10">
      <c r="A5" s="22" t="s">
        <v>209</v>
      </c>
      <c r="B5" s="22" t="s">
        <v>210</v>
      </c>
      <c r="C5" s="22" t="s">
        <v>211</v>
      </c>
      <c r="D5" s="22" t="s">
        <v>212</v>
      </c>
      <c r="E5" s="22" t="s">
        <v>213</v>
      </c>
      <c r="F5" s="22" t="s">
        <v>214</v>
      </c>
      <c r="G5" s="22" t="s">
        <v>215</v>
      </c>
      <c r="H5" s="22" t="s">
        <v>216</v>
      </c>
      <c r="I5" s="22" t="s">
        <v>217</v>
      </c>
      <c r="J5" s="22" t="s">
        <v>218</v>
      </c>
    </row>
    <row r="6" ht="18.75" customHeight="1" spans="1:10">
      <c r="A6" s="22" t="s">
        <v>42</v>
      </c>
      <c r="B6" s="22" t="s">
        <v>43</v>
      </c>
      <c r="C6" s="22" t="s">
        <v>44</v>
      </c>
      <c r="D6" s="22" t="s">
        <v>45</v>
      </c>
      <c r="E6" s="22" t="s">
        <v>46</v>
      </c>
      <c r="F6" s="22" t="s">
        <v>47</v>
      </c>
      <c r="G6" s="22" t="s">
        <v>48</v>
      </c>
      <c r="H6" s="22" t="s">
        <v>49</v>
      </c>
      <c r="I6" s="22" t="s">
        <v>50</v>
      </c>
      <c r="J6" s="22" t="s">
        <v>65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300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8"/>
  <sheetViews>
    <sheetView showZeros="0" workbookViewId="0">
      <pane ySplit="1" topLeftCell="A2" activePane="bottomLeft" state="frozen"/>
      <selection/>
      <selection pane="bottomLeft" activeCell="E28" sqref="E28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301</v>
      </c>
    </row>
    <row r="3" ht="41.4" customHeight="1" spans="1:8">
      <c r="A3" s="21" t="s">
        <v>302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tr">
        <f>"单位名称："&amp;"澄江市第六中学"</f>
        <v>单位名称：澄江市第六中学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261</v>
      </c>
      <c r="B5" s="22" t="s">
        <v>303</v>
      </c>
      <c r="C5" s="22" t="s">
        <v>304</v>
      </c>
      <c r="D5" s="22" t="s">
        <v>305</v>
      </c>
      <c r="E5" s="22" t="s">
        <v>269</v>
      </c>
      <c r="F5" s="22" t="s">
        <v>306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270</v>
      </c>
      <c r="G6" s="22" t="s">
        <v>307</v>
      </c>
      <c r="H6" s="22" t="s">
        <v>308</v>
      </c>
    </row>
    <row r="7" ht="18.75" customHeight="1" spans="1:8">
      <c r="A7" s="22" t="s">
        <v>42</v>
      </c>
      <c r="B7" s="22" t="s">
        <v>43</v>
      </c>
      <c r="C7" s="22" t="s">
        <v>44</v>
      </c>
      <c r="D7" s="22" t="s">
        <v>45</v>
      </c>
      <c r="E7" s="22" t="s">
        <v>46</v>
      </c>
      <c r="F7" s="22" t="s">
        <v>47</v>
      </c>
      <c r="G7" s="22" t="s">
        <v>48</v>
      </c>
      <c r="H7" s="22" t="s">
        <v>49</v>
      </c>
    </row>
    <row r="8" ht="18.75" customHeight="1" spans="1:8">
      <c r="A8" s="23" t="s">
        <v>52</v>
      </c>
      <c r="B8" s="22"/>
      <c r="C8" s="22"/>
      <c r="D8" s="22"/>
      <c r="E8" s="22"/>
      <c r="F8" s="22"/>
      <c r="G8" s="22"/>
      <c r="H8" s="17" t="s">
        <v>309</v>
      </c>
    </row>
    <row r="9" ht="18.75" customHeight="1" spans="1:8">
      <c r="A9" s="24" t="s">
        <v>52</v>
      </c>
      <c r="B9" s="23" t="s">
        <v>310</v>
      </c>
      <c r="C9" s="23" t="s">
        <v>311</v>
      </c>
      <c r="D9" s="23" t="s">
        <v>312</v>
      </c>
      <c r="E9" s="25" t="s">
        <v>313</v>
      </c>
      <c r="F9" s="25">
        <v>135</v>
      </c>
      <c r="G9" s="17">
        <v>800</v>
      </c>
      <c r="H9" s="17">
        <v>108000</v>
      </c>
    </row>
    <row r="10" ht="18.75" customHeight="1" spans="1:8">
      <c r="A10" s="24" t="s">
        <v>52</v>
      </c>
      <c r="B10" s="23" t="s">
        <v>314</v>
      </c>
      <c r="C10" s="23" t="s">
        <v>315</v>
      </c>
      <c r="D10" s="23" t="s">
        <v>316</v>
      </c>
      <c r="E10" s="25" t="s">
        <v>313</v>
      </c>
      <c r="F10" s="25">
        <v>10</v>
      </c>
      <c r="G10" s="17">
        <v>3000</v>
      </c>
      <c r="H10" s="17">
        <v>30000</v>
      </c>
    </row>
    <row r="11" ht="18.75" customHeight="1" spans="1:8">
      <c r="A11" s="24" t="s">
        <v>52</v>
      </c>
      <c r="B11" s="23" t="s">
        <v>314</v>
      </c>
      <c r="C11" s="23" t="s">
        <v>317</v>
      </c>
      <c r="D11" s="23" t="s">
        <v>318</v>
      </c>
      <c r="E11" s="25" t="s">
        <v>313</v>
      </c>
      <c r="F11" s="25">
        <v>1</v>
      </c>
      <c r="G11" s="17">
        <v>3000</v>
      </c>
      <c r="H11" s="17">
        <v>3000</v>
      </c>
    </row>
    <row r="12" ht="18.75" customHeight="1" spans="1:8">
      <c r="A12" s="24" t="s">
        <v>52</v>
      </c>
      <c r="B12" s="23" t="s">
        <v>314</v>
      </c>
      <c r="C12" s="23" t="s">
        <v>319</v>
      </c>
      <c r="D12" s="23" t="s">
        <v>320</v>
      </c>
      <c r="E12" s="25" t="s">
        <v>313</v>
      </c>
      <c r="F12" s="25">
        <v>1</v>
      </c>
      <c r="G12" s="17">
        <v>55000</v>
      </c>
      <c r="H12" s="17">
        <v>55000</v>
      </c>
    </row>
    <row r="13" ht="18.75" customHeight="1" spans="1:8">
      <c r="A13" s="24" t="s">
        <v>52</v>
      </c>
      <c r="B13" s="23" t="s">
        <v>314</v>
      </c>
      <c r="C13" s="23" t="s">
        <v>321</v>
      </c>
      <c r="D13" s="23" t="s">
        <v>322</v>
      </c>
      <c r="E13" s="25" t="s">
        <v>313</v>
      </c>
      <c r="F13" s="25">
        <v>2</v>
      </c>
      <c r="G13" s="17">
        <v>4000</v>
      </c>
      <c r="H13" s="17">
        <v>8000</v>
      </c>
    </row>
    <row r="14" ht="18.75" customHeight="1" spans="1:8">
      <c r="A14" s="24" t="s">
        <v>52</v>
      </c>
      <c r="B14" s="23" t="s">
        <v>314</v>
      </c>
      <c r="C14" s="23" t="s">
        <v>323</v>
      </c>
      <c r="D14" s="23" t="s">
        <v>324</v>
      </c>
      <c r="E14" s="25" t="s">
        <v>313</v>
      </c>
      <c r="F14" s="25">
        <v>3</v>
      </c>
      <c r="G14" s="17">
        <v>4000</v>
      </c>
      <c r="H14" s="17">
        <v>12000</v>
      </c>
    </row>
    <row r="15" ht="18.75" customHeight="1" spans="1:8">
      <c r="A15" s="24" t="s">
        <v>52</v>
      </c>
      <c r="B15" s="23" t="s">
        <v>314</v>
      </c>
      <c r="C15" s="23" t="s">
        <v>325</v>
      </c>
      <c r="D15" s="23" t="s">
        <v>326</v>
      </c>
      <c r="E15" s="25" t="s">
        <v>313</v>
      </c>
      <c r="F15" s="25">
        <v>20</v>
      </c>
      <c r="G15" s="17">
        <v>5000</v>
      </c>
      <c r="H15" s="17">
        <v>100000</v>
      </c>
    </row>
    <row r="16" ht="18.75" customHeight="1" spans="1:8">
      <c r="A16" s="24" t="s">
        <v>52</v>
      </c>
      <c r="B16" s="23" t="s">
        <v>310</v>
      </c>
      <c r="C16" s="23" t="s">
        <v>327</v>
      </c>
      <c r="D16" s="23" t="s">
        <v>328</v>
      </c>
      <c r="E16" s="25" t="s">
        <v>329</v>
      </c>
      <c r="F16" s="25">
        <v>800</v>
      </c>
      <c r="G16" s="17">
        <v>400</v>
      </c>
      <c r="H16" s="17">
        <v>320000</v>
      </c>
    </row>
    <row r="17" ht="18.75" customHeight="1" spans="1:8">
      <c r="A17" s="24" t="s">
        <v>52</v>
      </c>
      <c r="B17" s="23" t="s">
        <v>314</v>
      </c>
      <c r="C17" s="23" t="s">
        <v>330</v>
      </c>
      <c r="D17" s="23" t="s">
        <v>331</v>
      </c>
      <c r="E17" s="25" t="s">
        <v>313</v>
      </c>
      <c r="F17" s="25">
        <v>2</v>
      </c>
      <c r="G17" s="17">
        <v>3000</v>
      </c>
      <c r="H17" s="17">
        <v>6000</v>
      </c>
    </row>
    <row r="18" ht="18.75" customHeight="1" spans="1:8">
      <c r="A18" s="24" t="s">
        <v>52</v>
      </c>
      <c r="B18" s="23" t="s">
        <v>314</v>
      </c>
      <c r="C18" s="23" t="s">
        <v>332</v>
      </c>
      <c r="D18" s="23" t="s">
        <v>333</v>
      </c>
      <c r="E18" s="25" t="s">
        <v>334</v>
      </c>
      <c r="F18" s="25">
        <v>30</v>
      </c>
      <c r="G18" s="17">
        <v>2000</v>
      </c>
      <c r="H18" s="17">
        <v>60000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335</v>
      </c>
    </row>
    <row r="3" ht="45" customHeight="1" spans="1:11">
      <c r="A3" s="4" t="s">
        <v>336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"单位名称："&amp;"澄江市第六中学"</f>
        <v>单位名称：澄江市第六中学</v>
      </c>
      <c r="B4" s="5"/>
      <c r="C4" s="5"/>
      <c r="D4" s="5"/>
      <c r="E4" s="5"/>
      <c r="F4" s="5"/>
      <c r="G4" s="5"/>
      <c r="H4" s="6"/>
      <c r="I4" s="6"/>
      <c r="J4" s="6"/>
      <c r="K4" s="6" t="s">
        <v>26</v>
      </c>
    </row>
    <row r="5" ht="18.75" customHeight="1" spans="1:11">
      <c r="A5" s="13" t="s">
        <v>194</v>
      </c>
      <c r="B5" s="13" t="s">
        <v>134</v>
      </c>
      <c r="C5" s="13" t="s">
        <v>132</v>
      </c>
      <c r="D5" s="13" t="s">
        <v>135</v>
      </c>
      <c r="E5" s="13" t="s">
        <v>136</v>
      </c>
      <c r="F5" s="13" t="s">
        <v>337</v>
      </c>
      <c r="G5" s="13" t="s">
        <v>338</v>
      </c>
      <c r="H5" s="13" t="s">
        <v>29</v>
      </c>
      <c r="I5" s="13" t="s">
        <v>339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32</v>
      </c>
      <c r="J6" s="13" t="s">
        <v>33</v>
      </c>
      <c r="K6" s="13" t="s">
        <v>34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42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29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340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1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341</v>
      </c>
    </row>
    <row r="3" ht="45" customHeight="1" spans="1:7">
      <c r="A3" s="4" t="s">
        <v>342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"单位名称："&amp;"澄江市第六中学"</f>
        <v>单位名称：澄江市第六中学</v>
      </c>
      <c r="B4" s="5"/>
      <c r="C4" s="5"/>
      <c r="D4" s="5"/>
      <c r="E4" s="6"/>
      <c r="F4" s="6"/>
      <c r="G4" s="6" t="s">
        <v>26</v>
      </c>
    </row>
    <row r="5" ht="18.75" customHeight="1" spans="1:7">
      <c r="A5" s="7" t="s">
        <v>132</v>
      </c>
      <c r="B5" s="7" t="s">
        <v>194</v>
      </c>
      <c r="C5" s="7" t="s">
        <v>134</v>
      </c>
      <c r="D5" s="7" t="s">
        <v>343</v>
      </c>
      <c r="E5" s="7" t="s">
        <v>32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42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52</v>
      </c>
      <c r="B9" s="9" t="s">
        <v>198</v>
      </c>
      <c r="C9" s="10" t="s">
        <v>197</v>
      </c>
      <c r="D9" s="9" t="s">
        <v>344</v>
      </c>
      <c r="E9" s="11">
        <v>4.2446</v>
      </c>
      <c r="F9" s="11"/>
      <c r="G9" s="11"/>
    </row>
    <row r="10" ht="20.25" customHeight="1" spans="1:7">
      <c r="A10" s="9" t="s">
        <v>52</v>
      </c>
      <c r="B10" s="9" t="s">
        <v>203</v>
      </c>
      <c r="C10" s="10" t="s">
        <v>202</v>
      </c>
      <c r="D10" s="9" t="s">
        <v>344</v>
      </c>
      <c r="E10" s="11"/>
      <c r="F10" s="11"/>
      <c r="G10" s="11"/>
    </row>
    <row r="11" ht="20.25" customHeight="1" spans="1:7">
      <c r="A11" s="12" t="s">
        <v>29</v>
      </c>
      <c r="B11" s="12"/>
      <c r="C11" s="12"/>
      <c r="D11" s="12"/>
      <c r="E11" s="11">
        <v>4.2446</v>
      </c>
      <c r="F11" s="11"/>
      <c r="G11" s="11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8.75" customHeight="1" spans="1:20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 t="s">
        <v>24</v>
      </c>
    </row>
    <row r="3" ht="37.5" customHeight="1" spans="1:20">
      <c r="A3" s="4" t="s">
        <v>25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18.75" customHeight="1" spans="1:20">
      <c r="A4" s="5" t="str">
        <f>"单位名称："&amp;"澄江市第六中学"</f>
        <v>单位名称：澄江市第六中学</v>
      </c>
      <c r="B4" s="5"/>
      <c r="C4" s="5"/>
      <c r="D4" s="5"/>
      <c r="E4" s="79"/>
      <c r="F4" s="79"/>
      <c r="G4" s="79"/>
      <c r="H4" s="79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 t="s">
        <v>26</v>
      </c>
    </row>
    <row r="5" ht="18.75" customHeight="1" spans="1:20">
      <c r="A5" s="13" t="s">
        <v>27</v>
      </c>
      <c r="B5" s="96" t="s">
        <v>28</v>
      </c>
      <c r="C5" s="96" t="s">
        <v>29</v>
      </c>
      <c r="D5" s="96" t="s">
        <v>30</v>
      </c>
      <c r="E5" s="96"/>
      <c r="F5" s="96"/>
      <c r="G5" s="96"/>
      <c r="H5" s="96"/>
      <c r="I5" s="96"/>
      <c r="J5" s="99"/>
      <c r="K5" s="99"/>
      <c r="L5" s="99"/>
      <c r="M5" s="99"/>
      <c r="N5" s="99"/>
      <c r="O5" s="96" t="s">
        <v>20</v>
      </c>
      <c r="P5" s="96"/>
      <c r="Q5" s="96"/>
      <c r="R5" s="96"/>
      <c r="S5" s="96"/>
      <c r="T5" s="96"/>
    </row>
    <row r="6" ht="18.75" customHeight="1" spans="1:20">
      <c r="A6" s="13"/>
      <c r="B6" s="96"/>
      <c r="C6" s="96"/>
      <c r="D6" s="97" t="s">
        <v>31</v>
      </c>
      <c r="E6" s="97" t="s">
        <v>32</v>
      </c>
      <c r="F6" s="97" t="s">
        <v>33</v>
      </c>
      <c r="G6" s="97" t="s">
        <v>34</v>
      </c>
      <c r="H6" s="97" t="s">
        <v>35</v>
      </c>
      <c r="I6" s="100" t="s">
        <v>36</v>
      </c>
      <c r="J6" s="101"/>
      <c r="K6" s="101"/>
      <c r="L6" s="101"/>
      <c r="M6" s="101"/>
      <c r="N6" s="101"/>
      <c r="O6" s="100" t="s">
        <v>31</v>
      </c>
      <c r="P6" s="100" t="s">
        <v>32</v>
      </c>
      <c r="Q6" s="100" t="s">
        <v>33</v>
      </c>
      <c r="R6" s="100" t="s">
        <v>34</v>
      </c>
      <c r="S6" s="100" t="s">
        <v>35</v>
      </c>
      <c r="T6" s="100" t="s">
        <v>36</v>
      </c>
    </row>
    <row r="7" ht="18.75" customHeight="1" spans="1:20">
      <c r="A7" s="13"/>
      <c r="B7" s="96"/>
      <c r="C7" s="96"/>
      <c r="D7" s="97"/>
      <c r="E7" s="97"/>
      <c r="F7" s="97"/>
      <c r="G7" s="97"/>
      <c r="H7" s="97"/>
      <c r="I7" s="100" t="s">
        <v>31</v>
      </c>
      <c r="J7" s="100" t="s">
        <v>37</v>
      </c>
      <c r="K7" s="100" t="s">
        <v>38</v>
      </c>
      <c r="L7" s="100" t="s">
        <v>39</v>
      </c>
      <c r="M7" s="100" t="s">
        <v>40</v>
      </c>
      <c r="N7" s="100" t="s">
        <v>41</v>
      </c>
      <c r="O7" s="100"/>
      <c r="P7" s="100"/>
      <c r="Q7" s="100"/>
      <c r="R7" s="100"/>
      <c r="S7" s="100"/>
      <c r="T7" s="100"/>
    </row>
    <row r="8" ht="18.75" customHeight="1" spans="1:20">
      <c r="A8" s="98" t="s">
        <v>42</v>
      </c>
      <c r="B8" s="14" t="s">
        <v>43</v>
      </c>
      <c r="C8" s="14" t="s">
        <v>44</v>
      </c>
      <c r="D8" s="14" t="s">
        <v>45</v>
      </c>
      <c r="E8" s="98" t="s">
        <v>46</v>
      </c>
      <c r="F8" s="14" t="s">
        <v>47</v>
      </c>
      <c r="G8" s="14" t="s">
        <v>48</v>
      </c>
      <c r="H8" s="98" t="s">
        <v>49</v>
      </c>
      <c r="I8" s="14" t="s">
        <v>50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</row>
    <row r="9" ht="20.25" customHeight="1" spans="1:20">
      <c r="A9" s="16" t="s">
        <v>51</v>
      </c>
      <c r="B9" s="16" t="s">
        <v>52</v>
      </c>
      <c r="C9" s="17">
        <v>993.925908</v>
      </c>
      <c r="D9" s="17">
        <v>893.925908</v>
      </c>
      <c r="E9" s="17">
        <v>893.925908</v>
      </c>
      <c r="F9" s="17"/>
      <c r="G9" s="17"/>
      <c r="H9" s="17"/>
      <c r="I9" s="17">
        <v>100</v>
      </c>
      <c r="J9" s="17"/>
      <c r="K9" s="17"/>
      <c r="L9" s="17"/>
      <c r="M9" s="17"/>
      <c r="N9" s="17">
        <v>100</v>
      </c>
      <c r="O9" s="17"/>
      <c r="P9" s="17"/>
      <c r="Q9" s="17"/>
      <c r="R9" s="17"/>
      <c r="S9" s="17"/>
      <c r="T9" s="17"/>
    </row>
    <row r="10" ht="20.25" customHeight="1" spans="1:20">
      <c r="A10" s="74" t="s">
        <v>29</v>
      </c>
      <c r="B10" s="74"/>
      <c r="C10" s="17">
        <v>993.925908</v>
      </c>
      <c r="D10" s="17">
        <v>893.925908</v>
      </c>
      <c r="E10" s="17">
        <v>893.925908</v>
      </c>
      <c r="F10" s="17"/>
      <c r="G10" s="17"/>
      <c r="H10" s="17"/>
      <c r="I10" s="17">
        <v>100</v>
      </c>
      <c r="J10" s="17"/>
      <c r="K10" s="17"/>
      <c r="L10" s="17"/>
      <c r="M10" s="17"/>
      <c r="N10" s="17">
        <v>100</v>
      </c>
      <c r="O10" s="17"/>
      <c r="P10" s="17"/>
      <c r="Q10" s="17"/>
      <c r="R10" s="17"/>
      <c r="S10" s="17"/>
      <c r="T10" s="17"/>
    </row>
  </sheetData>
  <mergeCells count="20">
    <mergeCell ref="A3:T3"/>
    <mergeCell ref="A4:D4"/>
    <mergeCell ref="D5:N5"/>
    <mergeCell ref="O5:T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  <mergeCell ref="T6:T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53</v>
      </c>
    </row>
    <row r="3" ht="37.5" customHeight="1" spans="1:15">
      <c r="A3" s="4" t="s">
        <v>54</v>
      </c>
      <c r="B3" s="4"/>
      <c r="C3" s="4"/>
      <c r="D3" s="4"/>
      <c r="E3" s="4"/>
      <c r="F3" s="4"/>
      <c r="G3" s="4"/>
      <c r="H3" s="4"/>
      <c r="I3" s="4"/>
      <c r="J3" s="4"/>
      <c r="K3" s="78"/>
      <c r="L3" s="78"/>
      <c r="M3" s="78"/>
      <c r="N3" s="78"/>
      <c r="O3" s="78"/>
    </row>
    <row r="4" ht="18.75" customHeight="1" spans="1:15">
      <c r="A4" s="70" t="str">
        <f>"单位名称："&amp;"澄江市第六中学"</f>
        <v>单位名称：澄江市第六中学</v>
      </c>
      <c r="B4" s="70"/>
      <c r="C4" s="70"/>
      <c r="D4" s="70"/>
      <c r="E4" s="70"/>
      <c r="F4" s="70"/>
      <c r="G4" s="70"/>
      <c r="H4" s="70"/>
      <c r="I4" s="70"/>
      <c r="J4" s="3"/>
      <c r="K4" s="3"/>
      <c r="L4" s="3"/>
      <c r="M4" s="3"/>
      <c r="N4" s="3"/>
      <c r="O4" s="3" t="s">
        <v>26</v>
      </c>
    </row>
    <row r="5" ht="18.75" customHeight="1" spans="1:15">
      <c r="A5" s="13" t="s">
        <v>55</v>
      </c>
      <c r="B5" s="13" t="s">
        <v>56</v>
      </c>
      <c r="C5" s="73" t="s">
        <v>29</v>
      </c>
      <c r="D5" s="73" t="s">
        <v>32</v>
      </c>
      <c r="E5" s="73"/>
      <c r="F5" s="73"/>
      <c r="G5" s="13" t="s">
        <v>33</v>
      </c>
      <c r="H5" s="73" t="s">
        <v>34</v>
      </c>
      <c r="I5" s="13" t="s">
        <v>57</v>
      </c>
      <c r="J5" s="73" t="s">
        <v>36</v>
      </c>
      <c r="K5" s="73"/>
      <c r="L5" s="73"/>
      <c r="M5" s="73"/>
      <c r="N5" s="73"/>
      <c r="O5" s="73"/>
    </row>
    <row r="6" ht="18.75" customHeight="1" spans="1:15">
      <c r="A6" s="13"/>
      <c r="B6" s="13"/>
      <c r="C6" s="73"/>
      <c r="D6" s="73" t="s">
        <v>31</v>
      </c>
      <c r="E6" s="73" t="s">
        <v>58</v>
      </c>
      <c r="F6" s="73" t="s">
        <v>59</v>
      </c>
      <c r="G6" s="13"/>
      <c r="H6" s="73"/>
      <c r="I6" s="13"/>
      <c r="J6" s="73" t="s">
        <v>31</v>
      </c>
      <c r="K6" s="73" t="s">
        <v>60</v>
      </c>
      <c r="L6" s="14" t="s">
        <v>61</v>
      </c>
      <c r="M6" s="14" t="s">
        <v>62</v>
      </c>
      <c r="N6" s="14" t="s">
        <v>63</v>
      </c>
      <c r="O6" s="14" t="s">
        <v>64</v>
      </c>
    </row>
    <row r="7" ht="18.75" customHeight="1" spans="1:15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50</v>
      </c>
      <c r="J7" s="14" t="s">
        <v>65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66</v>
      </c>
      <c r="B8" s="16" t="s">
        <v>67</v>
      </c>
      <c r="C8" s="17">
        <v>741.141172</v>
      </c>
      <c r="D8" s="17">
        <v>641.141172</v>
      </c>
      <c r="E8" s="17">
        <v>636.896572</v>
      </c>
      <c r="F8" s="17">
        <v>4.2446</v>
      </c>
      <c r="G8" s="17"/>
      <c r="H8" s="17"/>
      <c r="I8" s="17"/>
      <c r="J8" s="17">
        <v>100</v>
      </c>
      <c r="K8" s="17"/>
      <c r="L8" s="17"/>
      <c r="M8" s="17"/>
      <c r="N8" s="17"/>
      <c r="O8" s="17">
        <v>100</v>
      </c>
    </row>
    <row r="9" ht="20.25" customHeight="1" spans="1:15">
      <c r="A9" s="89" t="s">
        <v>68</v>
      </c>
      <c r="B9" s="89" t="s">
        <v>69</v>
      </c>
      <c r="C9" s="17">
        <v>741.141172</v>
      </c>
      <c r="D9" s="17">
        <v>641.141172</v>
      </c>
      <c r="E9" s="17">
        <v>636.896572</v>
      </c>
      <c r="F9" s="17">
        <v>4.2446</v>
      </c>
      <c r="G9" s="17"/>
      <c r="H9" s="17"/>
      <c r="I9" s="17"/>
      <c r="J9" s="17">
        <v>100</v>
      </c>
      <c r="K9" s="17"/>
      <c r="L9" s="17"/>
      <c r="M9" s="17"/>
      <c r="N9" s="17"/>
      <c r="O9" s="17">
        <v>100</v>
      </c>
    </row>
    <row r="10" ht="20.25" customHeight="1" spans="1:15">
      <c r="A10" s="90" t="s">
        <v>70</v>
      </c>
      <c r="B10" s="90" t="s">
        <v>71</v>
      </c>
      <c r="C10" s="17">
        <v>741.141172</v>
      </c>
      <c r="D10" s="17">
        <v>641.141172</v>
      </c>
      <c r="E10" s="17">
        <v>636.896572</v>
      </c>
      <c r="F10" s="17">
        <v>4.2446</v>
      </c>
      <c r="G10" s="17"/>
      <c r="H10" s="17"/>
      <c r="I10" s="17"/>
      <c r="J10" s="17">
        <v>100</v>
      </c>
      <c r="K10" s="17"/>
      <c r="L10" s="17"/>
      <c r="M10" s="17"/>
      <c r="N10" s="17"/>
      <c r="O10" s="17">
        <v>100</v>
      </c>
    </row>
    <row r="11" ht="20.25" customHeight="1" spans="1:15">
      <c r="A11" s="16" t="s">
        <v>72</v>
      </c>
      <c r="B11" s="16" t="s">
        <v>73</v>
      </c>
      <c r="C11" s="17">
        <v>109.711872</v>
      </c>
      <c r="D11" s="17">
        <v>109.711872</v>
      </c>
      <c r="E11" s="17">
        <v>109.711872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89" t="s">
        <v>74</v>
      </c>
      <c r="B12" s="89" t="s">
        <v>75</v>
      </c>
      <c r="C12" s="17">
        <v>108.043872</v>
      </c>
      <c r="D12" s="17">
        <v>108.043872</v>
      </c>
      <c r="E12" s="17">
        <v>108.043872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90" t="s">
        <v>76</v>
      </c>
      <c r="B13" s="90" t="s">
        <v>77</v>
      </c>
      <c r="C13" s="17">
        <v>47.58</v>
      </c>
      <c r="D13" s="17">
        <v>47.58</v>
      </c>
      <c r="E13" s="17">
        <v>47.58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90" t="s">
        <v>78</v>
      </c>
      <c r="B14" s="90" t="s">
        <v>79</v>
      </c>
      <c r="C14" s="17">
        <v>60.463872</v>
      </c>
      <c r="D14" s="17">
        <v>60.463872</v>
      </c>
      <c r="E14" s="17">
        <v>60.463872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89" t="s">
        <v>80</v>
      </c>
      <c r="B15" s="89" t="s">
        <v>81</v>
      </c>
      <c r="C15" s="17">
        <v>1.668</v>
      </c>
      <c r="D15" s="17">
        <v>1.668</v>
      </c>
      <c r="E15" s="17">
        <v>1.668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90" t="s">
        <v>82</v>
      </c>
      <c r="B16" s="90" t="s">
        <v>83</v>
      </c>
      <c r="C16" s="17">
        <v>1.668</v>
      </c>
      <c r="D16" s="17">
        <v>1.668</v>
      </c>
      <c r="E16" s="17">
        <v>1.668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16" t="s">
        <v>84</v>
      </c>
      <c r="B17" s="16" t="s">
        <v>85</v>
      </c>
      <c r="C17" s="17">
        <v>66.816464</v>
      </c>
      <c r="D17" s="17">
        <v>66.816464</v>
      </c>
      <c r="E17" s="17">
        <v>66.816464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89" t="s">
        <v>86</v>
      </c>
      <c r="B18" s="89" t="s">
        <v>87</v>
      </c>
      <c r="C18" s="17">
        <v>66.816464</v>
      </c>
      <c r="D18" s="17">
        <v>66.816464</v>
      </c>
      <c r="E18" s="17">
        <v>66.816464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90" t="s">
        <v>88</v>
      </c>
      <c r="B19" s="90" t="s">
        <v>89</v>
      </c>
      <c r="C19" s="17">
        <v>33.874884</v>
      </c>
      <c r="D19" s="17">
        <v>33.874884</v>
      </c>
      <c r="E19" s="17">
        <v>33.874884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90" t="s">
        <v>90</v>
      </c>
      <c r="B20" s="90" t="s">
        <v>91</v>
      </c>
      <c r="C20" s="17">
        <v>27.401983</v>
      </c>
      <c r="D20" s="17">
        <v>27.401983</v>
      </c>
      <c r="E20" s="17">
        <v>27.401983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90" t="s">
        <v>92</v>
      </c>
      <c r="B21" s="90" t="s">
        <v>93</v>
      </c>
      <c r="C21" s="17">
        <v>5.539597</v>
      </c>
      <c r="D21" s="17">
        <v>5.539597</v>
      </c>
      <c r="E21" s="17">
        <v>5.539597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16" t="s">
        <v>94</v>
      </c>
      <c r="B22" s="16" t="s">
        <v>95</v>
      </c>
      <c r="C22" s="17">
        <v>76.2564</v>
      </c>
      <c r="D22" s="17">
        <v>76.2564</v>
      </c>
      <c r="E22" s="17">
        <v>76.2564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89" t="s">
        <v>96</v>
      </c>
      <c r="B23" s="89" t="s">
        <v>97</v>
      </c>
      <c r="C23" s="17">
        <v>76.2564</v>
      </c>
      <c r="D23" s="17">
        <v>76.2564</v>
      </c>
      <c r="E23" s="17">
        <v>76.2564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90" t="s">
        <v>98</v>
      </c>
      <c r="B24" s="90" t="s">
        <v>99</v>
      </c>
      <c r="C24" s="17">
        <v>68.5572</v>
      </c>
      <c r="D24" s="17">
        <v>68.5572</v>
      </c>
      <c r="E24" s="17">
        <v>68.5572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90" t="s">
        <v>100</v>
      </c>
      <c r="B25" s="90" t="s">
        <v>101</v>
      </c>
      <c r="C25" s="17">
        <v>7.6992</v>
      </c>
      <c r="D25" s="17">
        <v>7.6992</v>
      </c>
      <c r="E25" s="17">
        <v>7.6992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74" t="s">
        <v>102</v>
      </c>
      <c r="B26" s="74"/>
      <c r="C26" s="17">
        <v>993.925908</v>
      </c>
      <c r="D26" s="17">
        <v>893.925908</v>
      </c>
      <c r="E26" s="17">
        <v>889.681308</v>
      </c>
      <c r="F26" s="17">
        <v>4.2446</v>
      </c>
      <c r="G26" s="17"/>
      <c r="H26" s="17"/>
      <c r="I26" s="17"/>
      <c r="J26" s="17">
        <v>100</v>
      </c>
      <c r="K26" s="17"/>
      <c r="L26" s="17"/>
      <c r="M26" s="17"/>
      <c r="N26" s="17"/>
      <c r="O26" s="17">
        <v>100</v>
      </c>
    </row>
  </sheetData>
  <mergeCells count="11">
    <mergeCell ref="A3:O3"/>
    <mergeCell ref="A4:I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103</v>
      </c>
    </row>
    <row r="3" ht="45" customHeight="1" spans="1:4">
      <c r="A3" s="4" t="s">
        <v>104</v>
      </c>
      <c r="B3" s="4"/>
      <c r="C3" s="4"/>
      <c r="D3" s="4"/>
    </row>
    <row r="4" ht="18.75" customHeight="1" spans="1:4">
      <c r="A4" s="5" t="str">
        <f>"单位名称："&amp;"澄江市第六中学"</f>
        <v>单位名称：澄江市第六中学</v>
      </c>
      <c r="B4" s="5"/>
      <c r="C4" s="91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105</v>
      </c>
      <c r="C6" s="8" t="s">
        <v>106</v>
      </c>
      <c r="D6" s="8" t="s">
        <v>105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107</v>
      </c>
      <c r="B8" s="17">
        <v>893.925908</v>
      </c>
      <c r="C8" s="15" t="s">
        <v>108</v>
      </c>
      <c r="D8" s="17">
        <v>893.925908</v>
      </c>
    </row>
    <row r="9" ht="22.5" customHeight="1" spans="1:4">
      <c r="A9" s="15" t="s">
        <v>109</v>
      </c>
      <c r="B9" s="17">
        <v>893.925908</v>
      </c>
      <c r="C9" s="15" t="str">
        <f>"（"&amp;"一"&amp;"）"&amp;"教育支出"</f>
        <v>（一）教育支出</v>
      </c>
      <c r="D9" s="17">
        <v>641.141172</v>
      </c>
    </row>
    <row r="10" ht="22.5" customHeight="1" spans="1:4">
      <c r="A10" s="15" t="s">
        <v>110</v>
      </c>
      <c r="B10" s="17"/>
      <c r="C10" s="15" t="str">
        <f>"（"&amp;"二"&amp;"）"&amp;"社会保障和就业支出"</f>
        <v>（二）社会保障和就业支出</v>
      </c>
      <c r="D10" s="17">
        <v>109.711872</v>
      </c>
    </row>
    <row r="11" ht="22.5" customHeight="1" spans="1:4">
      <c r="A11" s="15" t="s">
        <v>111</v>
      </c>
      <c r="B11" s="17"/>
      <c r="C11" s="15" t="str">
        <f>"（"&amp;"三"&amp;"）"&amp;"卫生健康支出"</f>
        <v>（三）卫生健康支出</v>
      </c>
      <c r="D11" s="17">
        <v>66.816464</v>
      </c>
    </row>
    <row r="12" ht="22.5" customHeight="1" spans="1:4">
      <c r="A12" s="15" t="s">
        <v>112</v>
      </c>
      <c r="B12" s="17"/>
      <c r="C12" s="15" t="str">
        <f>"（"&amp;"四"&amp;"）"&amp;"住房保障支出"</f>
        <v>（四）住房保障支出</v>
      </c>
      <c r="D12" s="17">
        <v>76.2564</v>
      </c>
    </row>
    <row r="13" ht="22.5" customHeight="1" spans="1:4">
      <c r="A13" s="15" t="s">
        <v>109</v>
      </c>
      <c r="B13" s="17"/>
      <c r="C13" s="15"/>
      <c r="D13" s="17"/>
    </row>
    <row r="14" ht="22.5" customHeight="1" spans="1:4">
      <c r="A14" s="15" t="s">
        <v>110</v>
      </c>
      <c r="B14" s="17"/>
      <c r="C14" s="15"/>
      <c r="D14" s="17"/>
    </row>
    <row r="15" ht="22.5" customHeight="1" spans="1:4">
      <c r="A15" s="15" t="s">
        <v>111</v>
      </c>
      <c r="B15" s="17"/>
      <c r="C15" s="15"/>
      <c r="D15" s="17"/>
    </row>
    <row r="16" ht="22.5" customHeight="1" spans="1:4">
      <c r="A16" s="92"/>
      <c r="B16" s="17"/>
      <c r="C16" s="15" t="s">
        <v>113</v>
      </c>
      <c r="D16" s="17"/>
    </row>
    <row r="17" ht="22.5" customHeight="1" spans="1:4">
      <c r="A17" s="93" t="s">
        <v>114</v>
      </c>
      <c r="B17" s="94">
        <v>893.925908</v>
      </c>
      <c r="C17" s="95" t="s">
        <v>115</v>
      </c>
      <c r="D17" s="94">
        <v>893.925908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69" t="s">
        <v>116</v>
      </c>
    </row>
    <row r="3" ht="37.5" customHeight="1" spans="1:7">
      <c r="A3" s="4" t="s">
        <v>117</v>
      </c>
      <c r="B3" s="4"/>
      <c r="C3" s="4"/>
      <c r="D3" s="4"/>
      <c r="E3" s="4"/>
      <c r="F3" s="4"/>
      <c r="G3" s="4"/>
    </row>
    <row r="4" ht="18.75" customHeight="1" spans="1:7">
      <c r="A4" s="70" t="str">
        <f>"单位名称："&amp;"澄江市第六中学"</f>
        <v>单位名称：澄江市第六中学</v>
      </c>
      <c r="B4" s="70"/>
      <c r="C4" s="70"/>
      <c r="D4" s="71"/>
      <c r="E4" s="71"/>
      <c r="F4" s="71"/>
      <c r="G4" s="72" t="s">
        <v>26</v>
      </c>
    </row>
    <row r="5" ht="18.75" customHeight="1" spans="1:7">
      <c r="A5" s="13" t="s">
        <v>118</v>
      </c>
      <c r="B5" s="13" t="s">
        <v>56</v>
      </c>
      <c r="C5" s="73" t="s">
        <v>29</v>
      </c>
      <c r="D5" s="73" t="s">
        <v>58</v>
      </c>
      <c r="E5" s="73"/>
      <c r="F5" s="73"/>
      <c r="G5" s="13" t="s">
        <v>59</v>
      </c>
    </row>
    <row r="6" ht="18.75" customHeight="1" spans="1:7">
      <c r="A6" s="13" t="s">
        <v>55</v>
      </c>
      <c r="B6" s="13" t="s">
        <v>56</v>
      </c>
      <c r="C6" s="73"/>
      <c r="D6" s="73" t="s">
        <v>31</v>
      </c>
      <c r="E6" s="73" t="s">
        <v>119</v>
      </c>
      <c r="F6" s="73" t="s">
        <v>120</v>
      </c>
      <c r="G6" s="13"/>
    </row>
    <row r="7" ht="18.75" customHeight="1" spans="1:7">
      <c r="A7" s="14" t="s">
        <v>42</v>
      </c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</row>
    <row r="8" ht="20.25" customHeight="1" spans="1:7">
      <c r="A8" s="16" t="s">
        <v>66</v>
      </c>
      <c r="B8" s="16" t="s">
        <v>67</v>
      </c>
      <c r="C8" s="17">
        <v>641.141172</v>
      </c>
      <c r="D8" s="17">
        <v>636.896572</v>
      </c>
      <c r="E8" s="17">
        <v>621.764572</v>
      </c>
      <c r="F8" s="17">
        <v>15.132</v>
      </c>
      <c r="G8" s="17">
        <v>4.2446</v>
      </c>
    </row>
    <row r="9" ht="20.25" customHeight="1" spans="1:7">
      <c r="A9" s="89" t="s">
        <v>68</v>
      </c>
      <c r="B9" s="89" t="s">
        <v>69</v>
      </c>
      <c r="C9" s="17">
        <v>641.141172</v>
      </c>
      <c r="D9" s="17">
        <v>636.896572</v>
      </c>
      <c r="E9" s="17">
        <v>621.764572</v>
      </c>
      <c r="F9" s="17">
        <v>15.132</v>
      </c>
      <c r="G9" s="17">
        <v>4.2446</v>
      </c>
    </row>
    <row r="10" ht="20.25" customHeight="1" spans="1:7">
      <c r="A10" s="90" t="s">
        <v>70</v>
      </c>
      <c r="B10" s="90" t="s">
        <v>71</v>
      </c>
      <c r="C10" s="17">
        <v>641.141172</v>
      </c>
      <c r="D10" s="17">
        <v>636.896572</v>
      </c>
      <c r="E10" s="17">
        <v>621.764572</v>
      </c>
      <c r="F10" s="17">
        <v>15.132</v>
      </c>
      <c r="G10" s="17">
        <v>4.2446</v>
      </c>
    </row>
    <row r="11" ht="20.25" customHeight="1" spans="1:7">
      <c r="A11" s="16" t="s">
        <v>72</v>
      </c>
      <c r="B11" s="16" t="s">
        <v>73</v>
      </c>
      <c r="C11" s="17">
        <v>109.711872</v>
      </c>
      <c r="D11" s="17">
        <v>109.711872</v>
      </c>
      <c r="E11" s="17">
        <v>106.051872</v>
      </c>
      <c r="F11" s="17">
        <v>3.66</v>
      </c>
      <c r="G11" s="17"/>
    </row>
    <row r="12" ht="20.25" customHeight="1" spans="1:7">
      <c r="A12" s="89" t="s">
        <v>74</v>
      </c>
      <c r="B12" s="89" t="s">
        <v>75</v>
      </c>
      <c r="C12" s="17">
        <v>108.043872</v>
      </c>
      <c r="D12" s="17">
        <v>108.043872</v>
      </c>
      <c r="E12" s="17">
        <v>104.383872</v>
      </c>
      <c r="F12" s="17">
        <v>3.66</v>
      </c>
      <c r="G12" s="17"/>
    </row>
    <row r="13" ht="20.25" customHeight="1" spans="1:7">
      <c r="A13" s="90" t="s">
        <v>76</v>
      </c>
      <c r="B13" s="90" t="s">
        <v>77</v>
      </c>
      <c r="C13" s="17">
        <v>47.58</v>
      </c>
      <c r="D13" s="17">
        <v>47.58</v>
      </c>
      <c r="E13" s="17">
        <v>43.92</v>
      </c>
      <c r="F13" s="17">
        <v>3.66</v>
      </c>
      <c r="G13" s="17"/>
    </row>
    <row r="14" ht="20.25" customHeight="1" spans="1:7">
      <c r="A14" s="90" t="s">
        <v>78</v>
      </c>
      <c r="B14" s="90" t="s">
        <v>79</v>
      </c>
      <c r="C14" s="17">
        <v>60.463872</v>
      </c>
      <c r="D14" s="17">
        <v>60.463872</v>
      </c>
      <c r="E14" s="17">
        <v>60.463872</v>
      </c>
      <c r="F14" s="17"/>
      <c r="G14" s="17"/>
    </row>
    <row r="15" ht="20.25" customHeight="1" spans="1:7">
      <c r="A15" s="89" t="s">
        <v>80</v>
      </c>
      <c r="B15" s="89" t="s">
        <v>81</v>
      </c>
      <c r="C15" s="17">
        <v>1.668</v>
      </c>
      <c r="D15" s="17">
        <v>1.668</v>
      </c>
      <c r="E15" s="17">
        <v>1.668</v>
      </c>
      <c r="F15" s="17"/>
      <c r="G15" s="17"/>
    </row>
    <row r="16" ht="20.25" customHeight="1" spans="1:7">
      <c r="A16" s="90" t="s">
        <v>82</v>
      </c>
      <c r="B16" s="90" t="s">
        <v>83</v>
      </c>
      <c r="C16" s="17">
        <v>1.668</v>
      </c>
      <c r="D16" s="17">
        <v>1.668</v>
      </c>
      <c r="E16" s="17">
        <v>1.668</v>
      </c>
      <c r="F16" s="17"/>
      <c r="G16" s="17"/>
    </row>
    <row r="17" ht="20.25" customHeight="1" spans="1:7">
      <c r="A17" s="16" t="s">
        <v>84</v>
      </c>
      <c r="B17" s="16" t="s">
        <v>85</v>
      </c>
      <c r="C17" s="17">
        <v>66.816464</v>
      </c>
      <c r="D17" s="17">
        <v>66.816464</v>
      </c>
      <c r="E17" s="17">
        <v>66.816464</v>
      </c>
      <c r="F17" s="17"/>
      <c r="G17" s="17"/>
    </row>
    <row r="18" ht="20.25" customHeight="1" spans="1:7">
      <c r="A18" s="89" t="s">
        <v>86</v>
      </c>
      <c r="B18" s="89" t="s">
        <v>87</v>
      </c>
      <c r="C18" s="17">
        <v>66.816464</v>
      </c>
      <c r="D18" s="17">
        <v>66.816464</v>
      </c>
      <c r="E18" s="17">
        <v>66.816464</v>
      </c>
      <c r="F18" s="17"/>
      <c r="G18" s="17"/>
    </row>
    <row r="19" ht="20.25" customHeight="1" spans="1:7">
      <c r="A19" s="90" t="s">
        <v>88</v>
      </c>
      <c r="B19" s="90" t="s">
        <v>89</v>
      </c>
      <c r="C19" s="17">
        <v>33.874884</v>
      </c>
      <c r="D19" s="17">
        <v>33.874884</v>
      </c>
      <c r="E19" s="17">
        <v>33.874884</v>
      </c>
      <c r="F19" s="17"/>
      <c r="G19" s="17"/>
    </row>
    <row r="20" ht="20.25" customHeight="1" spans="1:7">
      <c r="A20" s="90" t="s">
        <v>90</v>
      </c>
      <c r="B20" s="90" t="s">
        <v>91</v>
      </c>
      <c r="C20" s="17">
        <v>27.401983</v>
      </c>
      <c r="D20" s="17">
        <v>27.401983</v>
      </c>
      <c r="E20" s="17">
        <v>27.401983</v>
      </c>
      <c r="F20" s="17"/>
      <c r="G20" s="17"/>
    </row>
    <row r="21" ht="20.25" customHeight="1" spans="1:7">
      <c r="A21" s="90" t="s">
        <v>92</v>
      </c>
      <c r="B21" s="90" t="s">
        <v>93</v>
      </c>
      <c r="C21" s="17">
        <v>5.539597</v>
      </c>
      <c r="D21" s="17">
        <v>5.539597</v>
      </c>
      <c r="E21" s="17">
        <v>5.539597</v>
      </c>
      <c r="F21" s="17"/>
      <c r="G21" s="17"/>
    </row>
    <row r="22" ht="20.25" customHeight="1" spans="1:7">
      <c r="A22" s="16" t="s">
        <v>94</v>
      </c>
      <c r="B22" s="16" t="s">
        <v>95</v>
      </c>
      <c r="C22" s="17">
        <v>76.2564</v>
      </c>
      <c r="D22" s="17">
        <v>76.2564</v>
      </c>
      <c r="E22" s="17">
        <v>76.2564</v>
      </c>
      <c r="F22" s="17"/>
      <c r="G22" s="17"/>
    </row>
    <row r="23" ht="20.25" customHeight="1" spans="1:7">
      <c r="A23" s="89" t="s">
        <v>96</v>
      </c>
      <c r="B23" s="89" t="s">
        <v>97</v>
      </c>
      <c r="C23" s="17">
        <v>76.2564</v>
      </c>
      <c r="D23" s="17">
        <v>76.2564</v>
      </c>
      <c r="E23" s="17">
        <v>76.2564</v>
      </c>
      <c r="F23" s="17"/>
      <c r="G23" s="17"/>
    </row>
    <row r="24" ht="20.25" customHeight="1" spans="1:7">
      <c r="A24" s="90" t="s">
        <v>98</v>
      </c>
      <c r="B24" s="90" t="s">
        <v>99</v>
      </c>
      <c r="C24" s="17">
        <v>68.5572</v>
      </c>
      <c r="D24" s="17">
        <v>68.5572</v>
      </c>
      <c r="E24" s="17">
        <v>68.5572</v>
      </c>
      <c r="F24" s="17"/>
      <c r="G24" s="17"/>
    </row>
    <row r="25" ht="20.25" customHeight="1" spans="1:7">
      <c r="A25" s="90" t="s">
        <v>100</v>
      </c>
      <c r="B25" s="90" t="s">
        <v>101</v>
      </c>
      <c r="C25" s="17">
        <v>7.6992</v>
      </c>
      <c r="D25" s="17">
        <v>7.6992</v>
      </c>
      <c r="E25" s="17">
        <v>7.6992</v>
      </c>
      <c r="F25" s="17"/>
      <c r="G25" s="17"/>
    </row>
    <row r="26" ht="20.25" customHeight="1" spans="1:7">
      <c r="A26" s="74" t="s">
        <v>102</v>
      </c>
      <c r="B26" s="74"/>
      <c r="C26" s="75">
        <v>893.925908</v>
      </c>
      <c r="D26" s="75">
        <v>889.681308</v>
      </c>
      <c r="E26" s="75">
        <v>870.889308</v>
      </c>
      <c r="F26" s="75">
        <v>18.792</v>
      </c>
      <c r="G26" s="75">
        <v>4.2446</v>
      </c>
    </row>
  </sheetData>
  <mergeCells count="7">
    <mergeCell ref="A3:G3"/>
    <mergeCell ref="A4:C4"/>
    <mergeCell ref="A5:B5"/>
    <mergeCell ref="D5:F5"/>
    <mergeCell ref="A26:B26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8.85" defaultRowHeight="15" customHeight="1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82"/>
      <c r="B2" s="82"/>
      <c r="C2" s="83"/>
      <c r="D2" s="2"/>
      <c r="E2" s="2"/>
      <c r="F2" s="84" t="s">
        <v>121</v>
      </c>
    </row>
    <row r="3" ht="41.25" customHeight="1" spans="1:6">
      <c r="A3" s="85" t="s">
        <v>122</v>
      </c>
      <c r="B3" s="85"/>
      <c r="C3" s="85"/>
      <c r="D3" s="85"/>
      <c r="E3" s="85"/>
      <c r="F3" s="85"/>
    </row>
    <row r="4" ht="18.75" customHeight="1" spans="1:6">
      <c r="A4" s="5" t="str">
        <f>"单位名称："&amp;"澄江市第六中学"</f>
        <v>单位名称：澄江市第六中学</v>
      </c>
      <c r="B4" s="5"/>
      <c r="C4" s="5"/>
      <c r="D4" s="86"/>
      <c r="E4" s="2"/>
      <c r="F4" s="84" t="s">
        <v>26</v>
      </c>
    </row>
    <row r="5" ht="18.75" customHeight="1" spans="1:6">
      <c r="A5" s="13" t="s">
        <v>123</v>
      </c>
      <c r="B5" s="73" t="s">
        <v>124</v>
      </c>
      <c r="C5" s="73" t="s">
        <v>125</v>
      </c>
      <c r="D5" s="73"/>
      <c r="E5" s="73"/>
      <c r="F5" s="73" t="s">
        <v>126</v>
      </c>
    </row>
    <row r="6" ht="18.75" customHeight="1" spans="1:6">
      <c r="A6" s="13"/>
      <c r="B6" s="73"/>
      <c r="C6" s="73" t="s">
        <v>31</v>
      </c>
      <c r="D6" s="73" t="s">
        <v>127</v>
      </c>
      <c r="E6" s="73" t="s">
        <v>128</v>
      </c>
      <c r="F6" s="73"/>
    </row>
    <row r="7" ht="18.75" customHeight="1" spans="1:6">
      <c r="A7" s="87" t="s">
        <v>43</v>
      </c>
      <c r="B7" s="88" t="s">
        <v>44</v>
      </c>
      <c r="C7" s="87" t="s">
        <v>45</v>
      </c>
      <c r="D7" s="87" t="s">
        <v>46</v>
      </c>
      <c r="E7" s="87" t="s">
        <v>47</v>
      </c>
      <c r="F7" s="87">
        <v>7</v>
      </c>
    </row>
    <row r="8" ht="20.25" customHeight="1" spans="1:6">
      <c r="A8" s="17"/>
      <c r="B8" s="17"/>
      <c r="C8" s="17"/>
      <c r="D8" s="17"/>
      <c r="E8" s="17"/>
      <c r="F8" s="17"/>
    </row>
    <row r="9" customHeight="1" spans="1:1">
      <c r="A9" t="s">
        <v>129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29"/>
  <sheetViews>
    <sheetView showZeros="0" workbookViewId="0">
      <pane ySplit="1" topLeftCell="A5" activePane="bottomLeft" state="frozen"/>
      <selection/>
      <selection pane="bottomLeft" activeCell="A1" sqref="A1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8.75" customHeight="1" spans="1:2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 t="s">
        <v>130</v>
      </c>
    </row>
    <row r="3" ht="45" customHeight="1" spans="1:24">
      <c r="A3" s="4" t="s">
        <v>131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</row>
    <row r="4" ht="18.75" customHeight="1" spans="1:24">
      <c r="A4" s="5" t="str">
        <f>"单位名称："&amp;"澄江市第六中学"</f>
        <v>单位名称：澄江市第六中学</v>
      </c>
      <c r="B4" s="5"/>
      <c r="C4" s="5"/>
      <c r="D4" s="5"/>
      <c r="E4" s="5"/>
      <c r="F4" s="5"/>
      <c r="G4" s="5"/>
      <c r="H4" s="79"/>
      <c r="I4" s="79"/>
      <c r="J4" s="79"/>
      <c r="K4" s="79"/>
      <c r="L4" s="7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 t="s">
        <v>26</v>
      </c>
    </row>
    <row r="5" ht="18.75" customHeight="1" spans="1:24">
      <c r="A5" s="80" t="s">
        <v>132</v>
      </c>
      <c r="B5" s="80" t="s">
        <v>133</v>
      </c>
      <c r="C5" s="80" t="s">
        <v>134</v>
      </c>
      <c r="D5" s="80" t="s">
        <v>135</v>
      </c>
      <c r="E5" s="80" t="s">
        <v>136</v>
      </c>
      <c r="F5" s="80" t="s">
        <v>137</v>
      </c>
      <c r="G5" s="80" t="s">
        <v>138</v>
      </c>
      <c r="H5" s="81" t="s">
        <v>29</v>
      </c>
      <c r="I5" s="81" t="s">
        <v>139</v>
      </c>
      <c r="J5" s="80"/>
      <c r="K5" s="80"/>
      <c r="L5" s="80"/>
      <c r="M5" s="80"/>
      <c r="N5" s="80"/>
      <c r="O5" s="80" t="s">
        <v>140</v>
      </c>
      <c r="P5" s="80"/>
      <c r="Q5" s="80"/>
      <c r="R5" s="80" t="s">
        <v>35</v>
      </c>
      <c r="S5" s="80" t="s">
        <v>36</v>
      </c>
      <c r="T5" s="80"/>
      <c r="U5" s="80"/>
      <c r="V5" s="80"/>
      <c r="W5" s="80"/>
      <c r="X5" s="80"/>
    </row>
    <row r="6" ht="18.75" customHeight="1" spans="1:24">
      <c r="A6" s="80"/>
      <c r="B6" s="80"/>
      <c r="C6" s="80"/>
      <c r="D6" s="80"/>
      <c r="E6" s="80"/>
      <c r="F6" s="80"/>
      <c r="G6" s="80"/>
      <c r="H6" s="81" t="s">
        <v>141</v>
      </c>
      <c r="I6" s="81" t="s">
        <v>142</v>
      </c>
      <c r="J6" s="81"/>
      <c r="K6" s="80" t="s">
        <v>33</v>
      </c>
      <c r="L6" s="80" t="s">
        <v>34</v>
      </c>
      <c r="M6" s="80"/>
      <c r="N6" s="80"/>
      <c r="O6" s="80" t="s">
        <v>140</v>
      </c>
      <c r="P6" s="80" t="s">
        <v>33</v>
      </c>
      <c r="Q6" s="80" t="s">
        <v>34</v>
      </c>
      <c r="R6" s="80" t="s">
        <v>35</v>
      </c>
      <c r="S6" s="80" t="s">
        <v>36</v>
      </c>
      <c r="T6" s="80" t="s">
        <v>37</v>
      </c>
      <c r="U6" s="80" t="s">
        <v>38</v>
      </c>
      <c r="V6" s="80" t="s">
        <v>39</v>
      </c>
      <c r="W6" s="80" t="s">
        <v>40</v>
      </c>
      <c r="X6" s="80" t="s">
        <v>41</v>
      </c>
    </row>
    <row r="7" ht="18.75" customHeight="1" spans="1:24">
      <c r="A7" s="80"/>
      <c r="B7" s="80"/>
      <c r="C7" s="80"/>
      <c r="D7" s="80"/>
      <c r="E7" s="80"/>
      <c r="F7" s="80"/>
      <c r="G7" s="80"/>
      <c r="H7" s="81"/>
      <c r="I7" s="81" t="s">
        <v>143</v>
      </c>
      <c r="J7" s="80" t="s">
        <v>144</v>
      </c>
      <c r="K7" s="80" t="s">
        <v>145</v>
      </c>
      <c r="L7" s="80" t="s">
        <v>146</v>
      </c>
      <c r="M7" s="80" t="s">
        <v>147</v>
      </c>
      <c r="N7" s="80" t="s">
        <v>148</v>
      </c>
      <c r="O7" s="80" t="s">
        <v>32</v>
      </c>
      <c r="P7" s="80" t="s">
        <v>33</v>
      </c>
      <c r="Q7" s="80" t="s">
        <v>34</v>
      </c>
      <c r="R7" s="80"/>
      <c r="S7" s="80" t="s">
        <v>31</v>
      </c>
      <c r="T7" s="80" t="s">
        <v>37</v>
      </c>
      <c r="U7" s="80" t="s">
        <v>38</v>
      </c>
      <c r="V7" s="80" t="s">
        <v>39</v>
      </c>
      <c r="W7" s="80" t="s">
        <v>40</v>
      </c>
      <c r="X7" s="80" t="s">
        <v>41</v>
      </c>
    </row>
    <row r="8" ht="22.65" customHeight="1" spans="1:24">
      <c r="A8" s="80"/>
      <c r="B8" s="80"/>
      <c r="C8" s="80"/>
      <c r="D8" s="80"/>
      <c r="E8" s="80"/>
      <c r="F8" s="80"/>
      <c r="G8" s="80"/>
      <c r="H8" s="81"/>
      <c r="I8" s="81" t="s">
        <v>31</v>
      </c>
      <c r="J8" s="80" t="s">
        <v>144</v>
      </c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8.75" customHeight="1" spans="1:24">
      <c r="A9" s="81" t="s">
        <v>42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  <c r="G9" s="81">
        <v>7</v>
      </c>
      <c r="H9" s="81">
        <v>8</v>
      </c>
      <c r="I9" s="81">
        <v>9</v>
      </c>
      <c r="J9" s="81">
        <v>10</v>
      </c>
      <c r="K9" s="81">
        <v>11</v>
      </c>
      <c r="L9" s="81">
        <v>12</v>
      </c>
      <c r="M9" s="81">
        <v>13</v>
      </c>
      <c r="N9" s="81">
        <v>14</v>
      </c>
      <c r="O9" s="81">
        <v>15</v>
      </c>
      <c r="P9" s="81">
        <v>16</v>
      </c>
      <c r="Q9" s="81">
        <v>17</v>
      </c>
      <c r="R9" s="81">
        <v>18</v>
      </c>
      <c r="S9" s="81">
        <v>19</v>
      </c>
      <c r="T9" s="81">
        <v>20</v>
      </c>
      <c r="U9" s="81">
        <v>21</v>
      </c>
      <c r="V9" s="81">
        <v>22</v>
      </c>
      <c r="W9" s="81">
        <v>23</v>
      </c>
      <c r="X9" s="81">
        <v>24</v>
      </c>
    </row>
    <row r="10" ht="18.75" customHeight="1" spans="1:24">
      <c r="A10" s="9" t="s">
        <v>52</v>
      </c>
      <c r="B10" s="9" t="s">
        <v>149</v>
      </c>
      <c r="C10" s="10" t="s">
        <v>150</v>
      </c>
      <c r="D10" s="9" t="s">
        <v>70</v>
      </c>
      <c r="E10" s="9" t="s">
        <v>71</v>
      </c>
      <c r="F10" s="9" t="s">
        <v>151</v>
      </c>
      <c r="G10" s="9" t="s">
        <v>152</v>
      </c>
      <c r="H10" s="17">
        <v>224.4816</v>
      </c>
      <c r="I10" s="17">
        <v>224.4816</v>
      </c>
      <c r="J10" s="17"/>
      <c r="K10" s="17"/>
      <c r="L10" s="17"/>
      <c r="M10" s="17">
        <v>224.4816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ht="18.75" customHeight="1" spans="1:24">
      <c r="A11" s="9" t="s">
        <v>52</v>
      </c>
      <c r="B11" s="9" t="s">
        <v>149</v>
      </c>
      <c r="C11" s="10" t="s">
        <v>150</v>
      </c>
      <c r="D11" s="9" t="s">
        <v>70</v>
      </c>
      <c r="E11" s="9" t="s">
        <v>71</v>
      </c>
      <c r="F11" s="9" t="s">
        <v>153</v>
      </c>
      <c r="G11" s="9" t="s">
        <v>154</v>
      </c>
      <c r="H11" s="17">
        <v>15.492</v>
      </c>
      <c r="I11" s="17">
        <v>15.492</v>
      </c>
      <c r="J11" s="17"/>
      <c r="K11" s="17"/>
      <c r="L11" s="17"/>
      <c r="M11" s="17">
        <v>15.492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9" t="s">
        <v>52</v>
      </c>
      <c r="B12" s="9" t="s">
        <v>149</v>
      </c>
      <c r="C12" s="10" t="s">
        <v>150</v>
      </c>
      <c r="D12" s="9" t="s">
        <v>70</v>
      </c>
      <c r="E12" s="9" t="s">
        <v>71</v>
      </c>
      <c r="F12" s="9" t="s">
        <v>155</v>
      </c>
      <c r="G12" s="9" t="s">
        <v>156</v>
      </c>
      <c r="H12" s="17">
        <v>177.66</v>
      </c>
      <c r="I12" s="17">
        <v>177.66</v>
      </c>
      <c r="J12" s="17"/>
      <c r="K12" s="17"/>
      <c r="L12" s="17"/>
      <c r="M12" s="17">
        <v>177.66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9" t="s">
        <v>52</v>
      </c>
      <c r="B13" s="9" t="s">
        <v>149</v>
      </c>
      <c r="C13" s="10" t="s">
        <v>150</v>
      </c>
      <c r="D13" s="9" t="s">
        <v>70</v>
      </c>
      <c r="E13" s="9" t="s">
        <v>71</v>
      </c>
      <c r="F13" s="9" t="s">
        <v>155</v>
      </c>
      <c r="G13" s="9" t="s">
        <v>156</v>
      </c>
      <c r="H13" s="17">
        <v>76.068</v>
      </c>
      <c r="I13" s="17">
        <v>76.068</v>
      </c>
      <c r="J13" s="17"/>
      <c r="K13" s="17"/>
      <c r="L13" s="17"/>
      <c r="M13" s="17">
        <v>76.068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9" t="s">
        <v>52</v>
      </c>
      <c r="B14" s="9" t="s">
        <v>149</v>
      </c>
      <c r="C14" s="10" t="s">
        <v>150</v>
      </c>
      <c r="D14" s="9" t="s">
        <v>100</v>
      </c>
      <c r="E14" s="9" t="s">
        <v>101</v>
      </c>
      <c r="F14" s="9" t="s">
        <v>153</v>
      </c>
      <c r="G14" s="9" t="s">
        <v>154</v>
      </c>
      <c r="H14" s="17">
        <v>7.6992</v>
      </c>
      <c r="I14" s="17">
        <v>7.6992</v>
      </c>
      <c r="J14" s="17"/>
      <c r="K14" s="17"/>
      <c r="L14" s="17"/>
      <c r="M14" s="17">
        <v>7.6992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9" t="s">
        <v>52</v>
      </c>
      <c r="B15" s="9" t="s">
        <v>157</v>
      </c>
      <c r="C15" s="10" t="s">
        <v>158</v>
      </c>
      <c r="D15" s="9" t="s">
        <v>70</v>
      </c>
      <c r="E15" s="9" t="s">
        <v>71</v>
      </c>
      <c r="F15" s="9" t="s">
        <v>159</v>
      </c>
      <c r="G15" s="9" t="s">
        <v>160</v>
      </c>
      <c r="H15" s="17">
        <v>4.882972</v>
      </c>
      <c r="I15" s="17">
        <v>4.882972</v>
      </c>
      <c r="J15" s="17"/>
      <c r="K15" s="17"/>
      <c r="L15" s="17"/>
      <c r="M15" s="17">
        <v>4.882972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9" t="s">
        <v>52</v>
      </c>
      <c r="B16" s="9" t="s">
        <v>157</v>
      </c>
      <c r="C16" s="10" t="s">
        <v>158</v>
      </c>
      <c r="D16" s="9" t="s">
        <v>78</v>
      </c>
      <c r="E16" s="9" t="s">
        <v>79</v>
      </c>
      <c r="F16" s="9" t="s">
        <v>161</v>
      </c>
      <c r="G16" s="9" t="s">
        <v>162</v>
      </c>
      <c r="H16" s="17">
        <v>60.463872</v>
      </c>
      <c r="I16" s="17">
        <v>60.463872</v>
      </c>
      <c r="J16" s="17"/>
      <c r="K16" s="17"/>
      <c r="L16" s="17"/>
      <c r="M16" s="17">
        <v>60.463872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9" t="s">
        <v>52</v>
      </c>
      <c r="B17" s="9" t="s">
        <v>157</v>
      </c>
      <c r="C17" s="10" t="s">
        <v>158</v>
      </c>
      <c r="D17" s="9" t="s">
        <v>88</v>
      </c>
      <c r="E17" s="9" t="s">
        <v>89</v>
      </c>
      <c r="F17" s="9" t="s">
        <v>163</v>
      </c>
      <c r="G17" s="9" t="s">
        <v>164</v>
      </c>
      <c r="H17" s="17">
        <v>33.874884</v>
      </c>
      <c r="I17" s="17">
        <v>33.874884</v>
      </c>
      <c r="J17" s="17"/>
      <c r="K17" s="17"/>
      <c r="L17" s="17"/>
      <c r="M17" s="17">
        <v>33.874884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9" t="s">
        <v>52</v>
      </c>
      <c r="B18" s="9" t="s">
        <v>157</v>
      </c>
      <c r="C18" s="10" t="s">
        <v>158</v>
      </c>
      <c r="D18" s="9" t="s">
        <v>90</v>
      </c>
      <c r="E18" s="9" t="s">
        <v>91</v>
      </c>
      <c r="F18" s="9" t="s">
        <v>165</v>
      </c>
      <c r="G18" s="9" t="s">
        <v>166</v>
      </c>
      <c r="H18" s="17">
        <v>27.401983</v>
      </c>
      <c r="I18" s="17">
        <v>27.401983</v>
      </c>
      <c r="J18" s="17"/>
      <c r="K18" s="17"/>
      <c r="L18" s="17"/>
      <c r="M18" s="17">
        <v>27.401983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9" t="s">
        <v>52</v>
      </c>
      <c r="B19" s="9" t="s">
        <v>157</v>
      </c>
      <c r="C19" s="10" t="s">
        <v>158</v>
      </c>
      <c r="D19" s="9" t="s">
        <v>92</v>
      </c>
      <c r="E19" s="9" t="s">
        <v>93</v>
      </c>
      <c r="F19" s="9" t="s">
        <v>159</v>
      </c>
      <c r="G19" s="9" t="s">
        <v>160</v>
      </c>
      <c r="H19" s="17">
        <v>4.028</v>
      </c>
      <c r="I19" s="17">
        <v>4.028</v>
      </c>
      <c r="J19" s="17"/>
      <c r="K19" s="17"/>
      <c r="L19" s="17"/>
      <c r="M19" s="17">
        <v>4.028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9" t="s">
        <v>52</v>
      </c>
      <c r="B20" s="9" t="s">
        <v>157</v>
      </c>
      <c r="C20" s="10" t="s">
        <v>158</v>
      </c>
      <c r="D20" s="9" t="s">
        <v>92</v>
      </c>
      <c r="E20" s="9" t="s">
        <v>93</v>
      </c>
      <c r="F20" s="9" t="s">
        <v>159</v>
      </c>
      <c r="G20" s="9" t="s">
        <v>160</v>
      </c>
      <c r="H20" s="17">
        <v>1.511597</v>
      </c>
      <c r="I20" s="17">
        <v>1.511597</v>
      </c>
      <c r="J20" s="17"/>
      <c r="K20" s="17"/>
      <c r="L20" s="17"/>
      <c r="M20" s="17">
        <v>1.511597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9" t="s">
        <v>52</v>
      </c>
      <c r="B21" s="9" t="s">
        <v>167</v>
      </c>
      <c r="C21" s="10" t="s">
        <v>99</v>
      </c>
      <c r="D21" s="9" t="s">
        <v>98</v>
      </c>
      <c r="E21" s="9" t="s">
        <v>99</v>
      </c>
      <c r="F21" s="9" t="s">
        <v>168</v>
      </c>
      <c r="G21" s="9" t="s">
        <v>99</v>
      </c>
      <c r="H21" s="17">
        <v>68.5572</v>
      </c>
      <c r="I21" s="17">
        <v>68.5572</v>
      </c>
      <c r="J21" s="17"/>
      <c r="K21" s="17"/>
      <c r="L21" s="17"/>
      <c r="M21" s="17">
        <v>68.5572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9" t="s">
        <v>52</v>
      </c>
      <c r="B22" s="9" t="s">
        <v>169</v>
      </c>
      <c r="C22" s="10" t="s">
        <v>170</v>
      </c>
      <c r="D22" s="9" t="s">
        <v>76</v>
      </c>
      <c r="E22" s="9" t="s">
        <v>77</v>
      </c>
      <c r="F22" s="9" t="s">
        <v>171</v>
      </c>
      <c r="G22" s="9" t="s">
        <v>172</v>
      </c>
      <c r="H22" s="17">
        <v>43.92</v>
      </c>
      <c r="I22" s="17">
        <v>43.92</v>
      </c>
      <c r="J22" s="17"/>
      <c r="K22" s="17"/>
      <c r="L22" s="17"/>
      <c r="M22" s="17">
        <v>43.92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9" t="s">
        <v>52</v>
      </c>
      <c r="B23" s="9" t="s">
        <v>173</v>
      </c>
      <c r="C23" s="10" t="s">
        <v>174</v>
      </c>
      <c r="D23" s="9" t="s">
        <v>70</v>
      </c>
      <c r="E23" s="9" t="s">
        <v>71</v>
      </c>
      <c r="F23" s="9" t="s">
        <v>175</v>
      </c>
      <c r="G23" s="9" t="s">
        <v>174</v>
      </c>
      <c r="H23" s="17">
        <v>10.632</v>
      </c>
      <c r="I23" s="17">
        <v>10.632</v>
      </c>
      <c r="J23" s="17"/>
      <c r="K23" s="17"/>
      <c r="L23" s="17"/>
      <c r="M23" s="17">
        <v>10.632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9" t="s">
        <v>52</v>
      </c>
      <c r="B24" s="9" t="s">
        <v>176</v>
      </c>
      <c r="C24" s="10" t="s">
        <v>177</v>
      </c>
      <c r="D24" s="9" t="s">
        <v>70</v>
      </c>
      <c r="E24" s="9" t="s">
        <v>71</v>
      </c>
      <c r="F24" s="9" t="s">
        <v>178</v>
      </c>
      <c r="G24" s="9" t="s">
        <v>179</v>
      </c>
      <c r="H24" s="17">
        <v>4.5</v>
      </c>
      <c r="I24" s="17">
        <v>4.5</v>
      </c>
      <c r="J24" s="17"/>
      <c r="K24" s="17"/>
      <c r="L24" s="17"/>
      <c r="M24" s="17">
        <v>4.5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9" t="s">
        <v>52</v>
      </c>
      <c r="B25" s="9" t="s">
        <v>176</v>
      </c>
      <c r="C25" s="10" t="s">
        <v>177</v>
      </c>
      <c r="D25" s="9" t="s">
        <v>76</v>
      </c>
      <c r="E25" s="9" t="s">
        <v>77</v>
      </c>
      <c r="F25" s="9" t="s">
        <v>180</v>
      </c>
      <c r="G25" s="9" t="s">
        <v>181</v>
      </c>
      <c r="H25" s="17">
        <v>3.66</v>
      </c>
      <c r="I25" s="17">
        <v>3.66</v>
      </c>
      <c r="J25" s="17"/>
      <c r="K25" s="17"/>
      <c r="L25" s="17"/>
      <c r="M25" s="17">
        <v>3.66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9" t="s">
        <v>52</v>
      </c>
      <c r="B26" s="9" t="s">
        <v>182</v>
      </c>
      <c r="C26" s="10" t="s">
        <v>183</v>
      </c>
      <c r="D26" s="9" t="s">
        <v>70</v>
      </c>
      <c r="E26" s="9" t="s">
        <v>71</v>
      </c>
      <c r="F26" s="9" t="s">
        <v>155</v>
      </c>
      <c r="G26" s="9" t="s">
        <v>156</v>
      </c>
      <c r="H26" s="17">
        <v>76.14</v>
      </c>
      <c r="I26" s="17">
        <v>76.14</v>
      </c>
      <c r="J26" s="17"/>
      <c r="K26" s="17"/>
      <c r="L26" s="17"/>
      <c r="M26" s="17">
        <v>76.14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9" t="s">
        <v>52</v>
      </c>
      <c r="B27" s="9" t="s">
        <v>184</v>
      </c>
      <c r="C27" s="10" t="s">
        <v>185</v>
      </c>
      <c r="D27" s="9" t="s">
        <v>70</v>
      </c>
      <c r="E27" s="9" t="s">
        <v>71</v>
      </c>
      <c r="F27" s="9" t="s">
        <v>186</v>
      </c>
      <c r="G27" s="9" t="s">
        <v>187</v>
      </c>
      <c r="H27" s="17">
        <v>47.04</v>
      </c>
      <c r="I27" s="17">
        <v>47.04</v>
      </c>
      <c r="J27" s="17"/>
      <c r="K27" s="17"/>
      <c r="L27" s="17"/>
      <c r="M27" s="17">
        <v>47.04</v>
      </c>
      <c r="N27" s="17"/>
      <c r="O27" s="17"/>
      <c r="P27" s="17"/>
      <c r="Q27" s="23"/>
      <c r="R27" s="17"/>
      <c r="S27" s="17"/>
      <c r="T27" s="17"/>
      <c r="U27" s="17"/>
      <c r="V27" s="17"/>
      <c r="W27" s="17"/>
      <c r="X27" s="17"/>
    </row>
    <row r="28" ht="18.75" customHeight="1" spans="1:24">
      <c r="A28" s="9" t="s">
        <v>52</v>
      </c>
      <c r="B28" s="9" t="s">
        <v>188</v>
      </c>
      <c r="C28" s="10" t="s">
        <v>189</v>
      </c>
      <c r="D28" s="9" t="s">
        <v>82</v>
      </c>
      <c r="E28" s="9" t="s">
        <v>83</v>
      </c>
      <c r="F28" s="9" t="s">
        <v>190</v>
      </c>
      <c r="G28" s="9" t="s">
        <v>191</v>
      </c>
      <c r="H28" s="17">
        <v>1.668</v>
      </c>
      <c r="I28" s="17">
        <v>1.668</v>
      </c>
      <c r="J28" s="17"/>
      <c r="K28" s="17"/>
      <c r="L28" s="17"/>
      <c r="M28" s="17">
        <v>1.668</v>
      </c>
      <c r="N28" s="17"/>
      <c r="O28" s="17"/>
      <c r="P28" s="17"/>
      <c r="Q28" s="23"/>
      <c r="R28" s="17"/>
      <c r="S28" s="17"/>
      <c r="T28" s="17"/>
      <c r="U28" s="17"/>
      <c r="V28" s="17"/>
      <c r="W28" s="17"/>
      <c r="X28" s="17"/>
    </row>
    <row r="29" ht="18.75" customHeight="1" spans="1:24">
      <c r="A29" s="12" t="s">
        <v>29</v>
      </c>
      <c r="B29" s="12"/>
      <c r="C29" s="12"/>
      <c r="D29" s="12"/>
      <c r="E29" s="12"/>
      <c r="F29" s="12"/>
      <c r="G29" s="12"/>
      <c r="H29" s="17">
        <v>889.681308</v>
      </c>
      <c r="I29" s="17">
        <v>889.681308</v>
      </c>
      <c r="J29" s="17"/>
      <c r="K29" s="17"/>
      <c r="L29" s="17"/>
      <c r="M29" s="17">
        <v>889.681308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</row>
  </sheetData>
  <mergeCells count="30">
    <mergeCell ref="A3:X3"/>
    <mergeCell ref="A4:G4"/>
    <mergeCell ref="I5:X5"/>
    <mergeCell ref="I6:N6"/>
    <mergeCell ref="O6:Q6"/>
    <mergeCell ref="S6:X6"/>
    <mergeCell ref="I7:J7"/>
    <mergeCell ref="A29:G29"/>
    <mergeCell ref="A5:A8"/>
    <mergeCell ref="B5:B8"/>
    <mergeCell ref="C5:C8"/>
    <mergeCell ref="D5:D8"/>
    <mergeCell ref="E5:E8"/>
    <mergeCell ref="F5:F8"/>
    <mergeCell ref="G5:G8"/>
    <mergeCell ref="H5:H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192</v>
      </c>
    </row>
    <row r="3" ht="45" customHeight="1" spans="1:23">
      <c r="A3" s="4" t="s">
        <v>193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ht="18.75" customHeight="1" spans="1:23">
      <c r="A4" s="5" t="str">
        <f>"单位名称："&amp;"澄江市第六中学"</f>
        <v>单位名称：澄江市第六中学</v>
      </c>
      <c r="B4" s="5"/>
      <c r="C4" s="5"/>
      <c r="D4" s="5"/>
      <c r="E4" s="5"/>
      <c r="F4" s="5"/>
      <c r="G4" s="5"/>
      <c r="H4" s="5"/>
      <c r="I4" s="79"/>
      <c r="J4" s="79"/>
      <c r="K4" s="79"/>
      <c r="L4" s="79"/>
      <c r="M4" s="79"/>
      <c r="N4" s="6"/>
      <c r="O4" s="6"/>
      <c r="P4" s="6"/>
      <c r="Q4" s="6"/>
      <c r="R4" s="6"/>
      <c r="S4" s="6"/>
      <c r="T4" s="6"/>
      <c r="U4" s="6"/>
      <c r="V4" s="6"/>
      <c r="W4" s="6" t="s">
        <v>26</v>
      </c>
    </row>
    <row r="5" ht="18.75" customHeight="1" spans="1:23">
      <c r="A5" s="13" t="s">
        <v>194</v>
      </c>
      <c r="B5" s="13" t="s">
        <v>133</v>
      </c>
      <c r="C5" s="13" t="s">
        <v>134</v>
      </c>
      <c r="D5" s="13" t="s">
        <v>132</v>
      </c>
      <c r="E5" s="13" t="s">
        <v>135</v>
      </c>
      <c r="F5" s="13" t="s">
        <v>136</v>
      </c>
      <c r="G5" s="13" t="s">
        <v>137</v>
      </c>
      <c r="H5" s="13" t="s">
        <v>138</v>
      </c>
      <c r="I5" s="73" t="s">
        <v>29</v>
      </c>
      <c r="J5" s="73" t="s">
        <v>195</v>
      </c>
      <c r="K5" s="13"/>
      <c r="L5" s="13"/>
      <c r="M5" s="13"/>
      <c r="N5" s="13" t="s">
        <v>140</v>
      </c>
      <c r="O5" s="13"/>
      <c r="P5" s="13"/>
      <c r="Q5" s="13" t="s">
        <v>35</v>
      </c>
      <c r="R5" s="13" t="s">
        <v>36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73" t="s">
        <v>141</v>
      </c>
      <c r="J6" s="73" t="s">
        <v>142</v>
      </c>
      <c r="K6" s="13"/>
      <c r="L6" s="13" t="s">
        <v>33</v>
      </c>
      <c r="M6" s="13" t="s">
        <v>34</v>
      </c>
      <c r="N6" s="13" t="s">
        <v>32</v>
      </c>
      <c r="O6" s="13" t="s">
        <v>33</v>
      </c>
      <c r="P6" s="13" t="s">
        <v>34</v>
      </c>
      <c r="Q6" s="13" t="s">
        <v>35</v>
      </c>
      <c r="R6" s="13" t="s">
        <v>31</v>
      </c>
      <c r="S6" s="13" t="s">
        <v>37</v>
      </c>
      <c r="T6" s="13" t="s">
        <v>38</v>
      </c>
      <c r="U6" s="13" t="s">
        <v>39</v>
      </c>
      <c r="V6" s="13" t="s">
        <v>40</v>
      </c>
      <c r="W6" s="13" t="s">
        <v>41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73"/>
      <c r="J7" s="73" t="s">
        <v>32</v>
      </c>
      <c r="K7" s="13"/>
      <c r="L7" s="13" t="s">
        <v>33</v>
      </c>
      <c r="M7" s="13" t="s">
        <v>34</v>
      </c>
      <c r="N7" s="13" t="s">
        <v>32</v>
      </c>
      <c r="O7" s="13" t="s">
        <v>33</v>
      </c>
      <c r="P7" s="13" t="s">
        <v>34</v>
      </c>
      <c r="Q7" s="13"/>
      <c r="R7" s="13" t="s">
        <v>31</v>
      </c>
      <c r="S7" s="13" t="s">
        <v>37</v>
      </c>
      <c r="T7" s="13" t="s">
        <v>38</v>
      </c>
      <c r="U7" s="13" t="s">
        <v>39</v>
      </c>
      <c r="V7" s="13" t="s">
        <v>40</v>
      </c>
      <c r="W7" s="13" t="s">
        <v>41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73"/>
      <c r="J8" s="73" t="s">
        <v>31</v>
      </c>
      <c r="K8" s="13" t="s">
        <v>196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3.5" spans="1:23">
      <c r="A9" s="14" t="s">
        <v>42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22.5" spans="1:23">
      <c r="A10" s="9"/>
      <c r="B10" s="9"/>
      <c r="C10" s="10" t="s">
        <v>197</v>
      </c>
      <c r="D10" s="9"/>
      <c r="E10" s="9"/>
      <c r="F10" s="9"/>
      <c r="G10" s="9"/>
      <c r="H10" s="9"/>
      <c r="I10" s="11">
        <v>4.2446</v>
      </c>
      <c r="J10" s="11">
        <v>4.2446</v>
      </c>
      <c r="K10" s="11">
        <v>4.2446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22.5" spans="1:23">
      <c r="A11" s="9" t="s">
        <v>198</v>
      </c>
      <c r="B11" s="9" t="s">
        <v>199</v>
      </c>
      <c r="C11" s="10" t="s">
        <v>197</v>
      </c>
      <c r="D11" s="9" t="s">
        <v>52</v>
      </c>
      <c r="E11" s="9" t="s">
        <v>70</v>
      </c>
      <c r="F11" s="9" t="s">
        <v>71</v>
      </c>
      <c r="G11" s="9" t="s">
        <v>200</v>
      </c>
      <c r="H11" s="9" t="s">
        <v>201</v>
      </c>
      <c r="I11" s="11">
        <v>0.0432</v>
      </c>
      <c r="J11" s="11">
        <v>0.0432</v>
      </c>
      <c r="K11" s="11">
        <v>0.0432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22.5" spans="1:23">
      <c r="A12" s="9" t="s">
        <v>198</v>
      </c>
      <c r="B12" s="9" t="s">
        <v>199</v>
      </c>
      <c r="C12" s="10" t="s">
        <v>197</v>
      </c>
      <c r="D12" s="9" t="s">
        <v>52</v>
      </c>
      <c r="E12" s="9" t="s">
        <v>70</v>
      </c>
      <c r="F12" s="9" t="s">
        <v>71</v>
      </c>
      <c r="G12" s="9" t="s">
        <v>200</v>
      </c>
      <c r="H12" s="9" t="s">
        <v>201</v>
      </c>
      <c r="I12" s="11">
        <v>2.3355</v>
      </c>
      <c r="J12" s="11">
        <v>2.3355</v>
      </c>
      <c r="K12" s="11">
        <v>2.3355</v>
      </c>
      <c r="L12" s="11"/>
      <c r="M12" s="11"/>
      <c r="N12" s="11"/>
      <c r="O12" s="11"/>
      <c r="P12" s="23"/>
      <c r="Q12" s="11"/>
      <c r="R12" s="11"/>
      <c r="S12" s="11"/>
      <c r="T12" s="11"/>
      <c r="U12" s="11"/>
      <c r="V12" s="11"/>
      <c r="W12" s="11"/>
    </row>
    <row r="13" ht="22.5" spans="1:23">
      <c r="A13" s="9" t="s">
        <v>198</v>
      </c>
      <c r="B13" s="9" t="s">
        <v>199</v>
      </c>
      <c r="C13" s="10" t="s">
        <v>197</v>
      </c>
      <c r="D13" s="9" t="s">
        <v>52</v>
      </c>
      <c r="E13" s="9" t="s">
        <v>70</v>
      </c>
      <c r="F13" s="9" t="s">
        <v>71</v>
      </c>
      <c r="G13" s="9" t="s">
        <v>200</v>
      </c>
      <c r="H13" s="9" t="s">
        <v>201</v>
      </c>
      <c r="I13" s="11">
        <v>1.8659</v>
      </c>
      <c r="J13" s="11">
        <v>1.8659</v>
      </c>
      <c r="K13" s="11">
        <v>1.8659</v>
      </c>
      <c r="L13" s="11"/>
      <c r="M13" s="11"/>
      <c r="N13" s="11"/>
      <c r="O13" s="11"/>
      <c r="P13" s="23"/>
      <c r="Q13" s="11"/>
      <c r="R13" s="11"/>
      <c r="S13" s="11"/>
      <c r="T13" s="11"/>
      <c r="U13" s="11"/>
      <c r="V13" s="11"/>
      <c r="W13" s="11"/>
    </row>
    <row r="14" ht="13.5" spans="1:23">
      <c r="A14" s="23"/>
      <c r="B14" s="23"/>
      <c r="C14" s="10" t="s">
        <v>202</v>
      </c>
      <c r="D14" s="23"/>
      <c r="E14" s="23"/>
      <c r="F14" s="23"/>
      <c r="G14" s="23"/>
      <c r="H14" s="23"/>
      <c r="I14" s="11">
        <v>100</v>
      </c>
      <c r="J14" s="11"/>
      <c r="K14" s="11"/>
      <c r="L14" s="11"/>
      <c r="M14" s="11"/>
      <c r="N14" s="11"/>
      <c r="O14" s="11"/>
      <c r="P14" s="23"/>
      <c r="Q14" s="11"/>
      <c r="R14" s="11">
        <v>100</v>
      </c>
      <c r="S14" s="11"/>
      <c r="T14" s="11"/>
      <c r="U14" s="11"/>
      <c r="V14" s="11"/>
      <c r="W14" s="11">
        <v>100</v>
      </c>
    </row>
    <row r="15" ht="18.75" customHeight="1" spans="1:23">
      <c r="A15" s="9" t="s">
        <v>203</v>
      </c>
      <c r="B15" s="9" t="s">
        <v>204</v>
      </c>
      <c r="C15" s="10" t="s">
        <v>202</v>
      </c>
      <c r="D15" s="9" t="s">
        <v>52</v>
      </c>
      <c r="E15" s="9" t="s">
        <v>70</v>
      </c>
      <c r="F15" s="9" t="s">
        <v>71</v>
      </c>
      <c r="G15" s="9" t="s">
        <v>205</v>
      </c>
      <c r="H15" s="9" t="s">
        <v>206</v>
      </c>
      <c r="I15" s="11">
        <v>100</v>
      </c>
      <c r="J15" s="11"/>
      <c r="K15" s="11"/>
      <c r="L15" s="11"/>
      <c r="M15" s="11"/>
      <c r="N15" s="11"/>
      <c r="O15" s="11"/>
      <c r="P15" s="23"/>
      <c r="Q15" s="11"/>
      <c r="R15" s="11">
        <v>100</v>
      </c>
      <c r="S15" s="11"/>
      <c r="T15" s="11"/>
      <c r="U15" s="11"/>
      <c r="V15" s="11"/>
      <c r="W15" s="11">
        <v>100</v>
      </c>
    </row>
    <row r="16" ht="18.75" customHeight="1" spans="1:23">
      <c r="A16" s="12" t="s">
        <v>29</v>
      </c>
      <c r="B16" s="12"/>
      <c r="C16" s="12"/>
      <c r="D16" s="12"/>
      <c r="E16" s="12"/>
      <c r="F16" s="12"/>
      <c r="G16" s="12"/>
      <c r="H16" s="12"/>
      <c r="I16" s="11">
        <v>104.2446</v>
      </c>
      <c r="J16" s="11">
        <v>4.2446</v>
      </c>
      <c r="K16" s="11">
        <v>4.2446</v>
      </c>
      <c r="L16" s="11"/>
      <c r="M16" s="11"/>
      <c r="N16" s="11"/>
      <c r="O16" s="11"/>
      <c r="P16" s="11"/>
      <c r="Q16" s="11"/>
      <c r="R16" s="11">
        <v>100</v>
      </c>
      <c r="S16" s="11"/>
      <c r="T16" s="11"/>
      <c r="U16" s="11"/>
      <c r="V16" s="11"/>
      <c r="W16" s="11">
        <v>100</v>
      </c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0"/>
  <sheetViews>
    <sheetView showZeros="0" workbookViewId="0">
      <pane ySplit="1" topLeftCell="A5" activePane="bottomLeft" state="frozen"/>
      <selection/>
      <selection pane="bottomLeft" activeCell="A1" sqref="A1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57"/>
      <c r="B1" s="57"/>
      <c r="C1" s="57"/>
      <c r="D1" s="57"/>
      <c r="E1" s="57"/>
      <c r="F1" s="57"/>
      <c r="G1" s="57"/>
      <c r="H1" s="57"/>
      <c r="I1" s="57"/>
      <c r="J1" s="57"/>
    </row>
    <row r="2" customHeight="1" spans="1:10">
      <c r="A2" s="20" t="s">
        <v>207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58" t="s">
        <v>208</v>
      </c>
      <c r="B3" s="58"/>
      <c r="C3" s="58"/>
      <c r="D3" s="58"/>
      <c r="E3" s="58"/>
      <c r="F3" s="58"/>
      <c r="G3" s="58"/>
      <c r="H3" s="58"/>
      <c r="I3" s="58"/>
      <c r="J3" s="58"/>
    </row>
    <row r="4" ht="20.25" customHeight="1" spans="1:10">
      <c r="A4" s="19" t="str">
        <f>"单位名称："&amp;"澄江市第六中学"</f>
        <v>单位名称：澄江市第六中学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59" t="s">
        <v>209</v>
      </c>
      <c r="B5" s="59" t="s">
        <v>210</v>
      </c>
      <c r="C5" s="59" t="s">
        <v>211</v>
      </c>
      <c r="D5" s="59" t="s">
        <v>212</v>
      </c>
      <c r="E5" s="59" t="s">
        <v>213</v>
      </c>
      <c r="F5" s="59" t="s">
        <v>214</v>
      </c>
      <c r="G5" s="59" t="s">
        <v>215</v>
      </c>
      <c r="H5" s="59" t="s">
        <v>216</v>
      </c>
      <c r="I5" s="59" t="s">
        <v>217</v>
      </c>
      <c r="J5" s="59" t="s">
        <v>218</v>
      </c>
    </row>
    <row r="6" ht="46.5" customHeight="1" spans="1:10">
      <c r="A6" s="59"/>
      <c r="B6" s="59"/>
      <c r="C6" s="59"/>
      <c r="D6" s="59"/>
      <c r="E6" s="59"/>
      <c r="F6" s="59"/>
      <c r="G6" s="59"/>
      <c r="H6" s="59"/>
      <c r="I6" s="59"/>
      <c r="J6" s="59"/>
    </row>
    <row r="7" ht="20.25" customHeight="1" spans="1:10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0">
        <v>6</v>
      </c>
      <c r="G7" s="60">
        <v>7</v>
      </c>
      <c r="H7" s="60">
        <v>8</v>
      </c>
      <c r="I7" s="60">
        <v>9</v>
      </c>
      <c r="J7" s="60">
        <v>10</v>
      </c>
    </row>
    <row r="8" ht="20.25" customHeight="1" spans="1:10">
      <c r="A8" t="s">
        <v>52</v>
      </c>
      <c r="B8" s="23"/>
      <c r="C8" s="23"/>
      <c r="E8" s="61"/>
      <c r="F8" s="61"/>
      <c r="G8" s="61"/>
      <c r="H8" s="61"/>
      <c r="I8" s="61"/>
      <c r="J8" s="61"/>
    </row>
    <row r="9" ht="13.5" spans="1:10">
      <c r="A9" s="24" t="s">
        <v>202</v>
      </c>
      <c r="B9" s="23" t="s">
        <v>219</v>
      </c>
      <c r="C9" s="25"/>
      <c r="D9" s="25"/>
      <c r="E9" s="61"/>
      <c r="F9" s="61"/>
      <c r="G9" s="61"/>
      <c r="H9" s="61"/>
      <c r="I9" s="61"/>
      <c r="J9" s="61"/>
    </row>
    <row r="10" ht="45" spans="1:10">
      <c r="A10" s="23"/>
      <c r="B10" s="23"/>
      <c r="C10" s="23" t="s">
        <v>220</v>
      </c>
      <c r="D10" s="76" t="s">
        <v>221</v>
      </c>
      <c r="E10" s="77" t="s">
        <v>222</v>
      </c>
      <c r="F10" s="66" t="s">
        <v>223</v>
      </c>
      <c r="G10" s="25" t="s">
        <v>224</v>
      </c>
      <c r="H10" s="66" t="s">
        <v>225</v>
      </c>
      <c r="I10" s="66" t="s">
        <v>226</v>
      </c>
      <c r="J10" s="77" t="s">
        <v>227</v>
      </c>
    </row>
    <row r="11" ht="33.75" spans="1:10">
      <c r="A11" s="23"/>
      <c r="B11" s="23"/>
      <c r="C11" s="23" t="s">
        <v>220</v>
      </c>
      <c r="D11" s="76" t="s">
        <v>228</v>
      </c>
      <c r="E11" s="77" t="s">
        <v>229</v>
      </c>
      <c r="F11" s="66" t="s">
        <v>230</v>
      </c>
      <c r="G11" s="25" t="s">
        <v>231</v>
      </c>
      <c r="H11" s="66" t="s">
        <v>225</v>
      </c>
      <c r="I11" s="66" t="s">
        <v>226</v>
      </c>
      <c r="J11" s="77" t="s">
        <v>232</v>
      </c>
    </row>
    <row r="12" ht="20.25" customHeight="1" spans="1:10">
      <c r="A12" s="23"/>
      <c r="B12" s="23"/>
      <c r="C12" s="23" t="s">
        <v>220</v>
      </c>
      <c r="D12" s="76" t="s">
        <v>233</v>
      </c>
      <c r="E12" s="77" t="s">
        <v>234</v>
      </c>
      <c r="F12" s="66" t="s">
        <v>230</v>
      </c>
      <c r="G12" s="25" t="s">
        <v>231</v>
      </c>
      <c r="H12" s="66" t="s">
        <v>225</v>
      </c>
      <c r="I12" s="66" t="s">
        <v>226</v>
      </c>
      <c r="J12" s="77" t="s">
        <v>235</v>
      </c>
    </row>
    <row r="13" ht="13.5" spans="1:10">
      <c r="A13" s="23"/>
      <c r="B13" s="23"/>
      <c r="C13" s="23" t="s">
        <v>236</v>
      </c>
      <c r="D13" s="76" t="s">
        <v>237</v>
      </c>
      <c r="E13" s="77" t="s">
        <v>238</v>
      </c>
      <c r="F13" s="66" t="s">
        <v>223</v>
      </c>
      <c r="G13" s="25" t="s">
        <v>224</v>
      </c>
      <c r="H13" s="66" t="s">
        <v>225</v>
      </c>
      <c r="I13" s="66" t="s">
        <v>226</v>
      </c>
      <c r="J13" s="77" t="s">
        <v>238</v>
      </c>
    </row>
    <row r="14" ht="33.75" spans="1:10">
      <c r="A14" s="23"/>
      <c r="B14" s="23"/>
      <c r="C14" s="23" t="s">
        <v>239</v>
      </c>
      <c r="D14" s="76" t="s">
        <v>240</v>
      </c>
      <c r="E14" s="77" t="s">
        <v>241</v>
      </c>
      <c r="F14" s="66" t="s">
        <v>230</v>
      </c>
      <c r="G14" s="25" t="s">
        <v>224</v>
      </c>
      <c r="H14" s="66" t="s">
        <v>225</v>
      </c>
      <c r="I14" s="66" t="s">
        <v>226</v>
      </c>
      <c r="J14" s="77" t="s">
        <v>242</v>
      </c>
    </row>
    <row r="15" ht="20.25" customHeight="1" spans="1:10">
      <c r="A15" s="24" t="s">
        <v>197</v>
      </c>
      <c r="B15" s="23" t="s">
        <v>243</v>
      </c>
      <c r="C15" s="23"/>
      <c r="D15" s="23"/>
      <c r="E15" s="23"/>
      <c r="F15" s="23"/>
      <c r="G15" s="23"/>
      <c r="H15" s="23"/>
      <c r="I15" s="23"/>
      <c r="J15" s="23"/>
    </row>
    <row r="16" ht="22.5" spans="1:10">
      <c r="A16" s="23"/>
      <c r="B16" s="23"/>
      <c r="C16" s="23" t="s">
        <v>220</v>
      </c>
      <c r="D16" s="76" t="s">
        <v>221</v>
      </c>
      <c r="E16" s="77" t="s">
        <v>244</v>
      </c>
      <c r="F16" s="66" t="s">
        <v>223</v>
      </c>
      <c r="G16" s="25" t="s">
        <v>245</v>
      </c>
      <c r="H16" s="66" t="s">
        <v>246</v>
      </c>
      <c r="I16" s="66" t="s">
        <v>226</v>
      </c>
      <c r="J16" s="77" t="s">
        <v>247</v>
      </c>
    </row>
    <row r="17" ht="33.75" spans="1:10">
      <c r="A17" s="23"/>
      <c r="B17" s="23"/>
      <c r="C17" s="23" t="s">
        <v>220</v>
      </c>
      <c r="D17" s="76" t="s">
        <v>228</v>
      </c>
      <c r="E17" s="77" t="s">
        <v>248</v>
      </c>
      <c r="F17" s="66" t="s">
        <v>223</v>
      </c>
      <c r="G17" s="25" t="s">
        <v>231</v>
      </c>
      <c r="H17" s="66" t="s">
        <v>225</v>
      </c>
      <c r="I17" s="66" t="s">
        <v>226</v>
      </c>
      <c r="J17" s="77" t="s">
        <v>249</v>
      </c>
    </row>
    <row r="18" ht="33.75" spans="1:10">
      <c r="A18" s="23"/>
      <c r="B18" s="23"/>
      <c r="C18" s="23" t="s">
        <v>220</v>
      </c>
      <c r="D18" s="76" t="s">
        <v>250</v>
      </c>
      <c r="E18" s="77" t="s">
        <v>251</v>
      </c>
      <c r="F18" s="66" t="s">
        <v>223</v>
      </c>
      <c r="G18" s="25" t="s">
        <v>231</v>
      </c>
      <c r="H18" s="66" t="s">
        <v>225</v>
      </c>
      <c r="I18" s="66" t="s">
        <v>226</v>
      </c>
      <c r="J18" s="77" t="s">
        <v>252</v>
      </c>
    </row>
    <row r="19" ht="22.5" spans="1:10">
      <c r="A19" s="23"/>
      <c r="B19" s="23"/>
      <c r="C19" s="23" t="s">
        <v>236</v>
      </c>
      <c r="D19" s="76" t="s">
        <v>253</v>
      </c>
      <c r="E19" s="77" t="s">
        <v>254</v>
      </c>
      <c r="F19" s="66" t="s">
        <v>223</v>
      </c>
      <c r="G19" s="25" t="s">
        <v>231</v>
      </c>
      <c r="H19" s="66" t="s">
        <v>225</v>
      </c>
      <c r="I19" s="66" t="s">
        <v>226</v>
      </c>
      <c r="J19" s="77" t="s">
        <v>255</v>
      </c>
    </row>
    <row r="20" ht="20.25" customHeight="1" spans="1:10">
      <c r="A20" s="23"/>
      <c r="B20" s="23"/>
      <c r="C20" s="23" t="s">
        <v>239</v>
      </c>
      <c r="D20" s="76" t="s">
        <v>240</v>
      </c>
      <c r="E20" s="77" t="s">
        <v>256</v>
      </c>
      <c r="F20" s="66" t="s">
        <v>230</v>
      </c>
      <c r="G20" s="25" t="s">
        <v>257</v>
      </c>
      <c r="H20" s="66" t="s">
        <v>225</v>
      </c>
      <c r="I20" s="66" t="s">
        <v>226</v>
      </c>
      <c r="J20" s="77" t="s">
        <v>258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L.P. 。</cp:lastModifiedBy>
  <dcterms:created xsi:type="dcterms:W3CDTF">2025-01-21T09:20:00Z</dcterms:created>
  <dcterms:modified xsi:type="dcterms:W3CDTF">2025-01-22T08:38:30Z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7FAFD8EDEB1B433D8CE600F505EA598C_12</vt:lpwstr>
  </property>
  <property fmtid="{D5CDD505-2E9C-101B-9397-08002B2CF9AE}" pid="3" name="KSOProductBuildVer">
    <vt:lpwstr>2052-12.1.0.19770</vt:lpwstr>
  </property>
</Properties>
</file>