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项目表" sheetId="1" r:id="rId1"/>
  </sheets>
  <definedNames>
    <definedName name="_xlnm._FilterDatabase" localSheetId="0" hidden="1">项目表!$A$5:$AD$72</definedName>
    <definedName name="红塔区">#REF!</definedName>
    <definedName name="江川区">#REF!</definedName>
    <definedName name="澄江市">#REF!</definedName>
    <definedName name="通海县">#REF!</definedName>
    <definedName name="峨山县">#REF!</definedName>
    <definedName name="易门县">#REF!</definedName>
    <definedName name="华宁县">#REF!</definedName>
    <definedName name="元江县">#REF!</definedName>
    <definedName name="新平县">#REF!</definedName>
    <definedName name="基地建设">#REF!,#REF!,#REF!,#REF!,#REF!,#REF!,#REF!,#REF!,#REF!</definedName>
    <definedName name="澄江市1">#REF!</definedName>
    <definedName name="峨山县1">#REF!</definedName>
    <definedName name="江川区1">#REF!</definedName>
    <definedName name="元江县1">#REF!</definedName>
    <definedName name="易门县1">#REF!</definedName>
    <definedName name="新平县1">#REF!</definedName>
    <definedName name="华宁县1">#REF!</definedName>
    <definedName name="通海县1">#REF!</definedName>
    <definedName name="红塔区1">#REF!</definedName>
    <definedName name="易门县2">#REF!</definedName>
    <definedName name="峨山县2">#REF!</definedName>
    <definedName name="红塔区2">#REF!</definedName>
    <definedName name="华宁县2">#REF!</definedName>
    <definedName name="新平县2">#REF!</definedName>
    <definedName name="元江县2">#REF!</definedName>
    <definedName name="江川区2">#REF!</definedName>
    <definedName name="澄江市2">#REF!</definedName>
    <definedName name="通海县2">#REF!</definedName>
    <definedName name="_xlnm.Print_Area" localSheetId="0">项目表!$A$1:$N$72</definedName>
    <definedName name="_xlnm.Print_Titles" localSheetId="0">项目表!$3:$5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<sst xmlns="http://schemas.openxmlformats.org/spreadsheetml/2006/main" count="1274" uniqueCount="324">
  <si>
    <t>澄江市2025年度衔接资金项目计划表</t>
  </si>
  <si>
    <t>填报时间：2024年11月18日</t>
  </si>
  <si>
    <t>序号</t>
  </si>
  <si>
    <t>县（市、区）</t>
  </si>
  <si>
    <t>项目实施地点</t>
  </si>
  <si>
    <t>项目类型</t>
  </si>
  <si>
    <t>项目名称</t>
  </si>
  <si>
    <t>规划年度</t>
  </si>
  <si>
    <t>建设性质</t>
  </si>
  <si>
    <t>项目概要及建设主要内容</t>
  </si>
  <si>
    <t>项目概算投资（万元）</t>
  </si>
  <si>
    <t>年度财政资金计划（万元）</t>
  </si>
  <si>
    <t>市级行业主管部门</t>
  </si>
  <si>
    <t>绩效目标预测</t>
  </si>
  <si>
    <t>是否到户项目</t>
  </si>
  <si>
    <t>联农带农机制</t>
  </si>
  <si>
    <t>是否符合规划、土地、环保要求</t>
  </si>
  <si>
    <t>是否易地搬迁后扶项目</t>
  </si>
  <si>
    <t>是否劳动密集型产业</t>
  </si>
  <si>
    <t>是否壮大集体经济项目</t>
  </si>
  <si>
    <t>县级行业主管部门</t>
  </si>
  <si>
    <t>后续管护运营单位</t>
  </si>
  <si>
    <t>是否纳入年度实施计划</t>
  </si>
  <si>
    <t>备注</t>
  </si>
  <si>
    <t>小  计</t>
  </si>
  <si>
    <t>衔接资金</t>
  </si>
  <si>
    <t>其他财政资金</t>
  </si>
  <si>
    <t>项目受益人数</t>
  </si>
  <si>
    <t>其中：脱贫人口及监测对象</t>
  </si>
  <si>
    <t>总体目标</t>
  </si>
  <si>
    <t>乡</t>
  </si>
  <si>
    <t>村</t>
  </si>
  <si>
    <t>户</t>
  </si>
  <si>
    <t>人</t>
  </si>
  <si>
    <t>合计</t>
  </si>
  <si>
    <t>澄江市</t>
  </si>
  <si>
    <t>产业发展—小额贷款贴息</t>
  </si>
  <si>
    <t>澄江市2025年小额信贷贴息项目</t>
  </si>
  <si>
    <r>
      <rPr>
        <sz val="10"/>
        <rFont val="Times New Roman"/>
        <charset val="134"/>
      </rPr>
      <t>2025</t>
    </r>
    <r>
      <rPr>
        <sz val="10"/>
        <rFont val="方正仿宋_GBK"/>
        <charset val="134"/>
      </rPr>
      <t>年</t>
    </r>
  </si>
  <si>
    <t>新建</t>
  </si>
  <si>
    <t>向符合条件的脱贫人口及监测对象发放小额扶贫贷款贴息160万元/年</t>
  </si>
  <si>
    <t>市农业农村局</t>
  </si>
  <si>
    <t>通过项目实施，帮助解决脱贫人口和监测对象贷款难的问题，有效提高脱贫群众和监测对象生活水平。</t>
  </si>
  <si>
    <t>是</t>
  </si>
  <si>
    <t>带动农户发展生产增产增收—其他</t>
  </si>
  <si>
    <t>不涉及</t>
  </si>
  <si>
    <t>否</t>
  </si>
  <si>
    <t>澄江市农业农村局</t>
  </si>
  <si>
    <t>不形成资产</t>
  </si>
  <si>
    <t>就业项目—公益性岗位</t>
  </si>
  <si>
    <t>澄江市2025年脱贫劳动力及监测对象公益性岗位项目</t>
  </si>
  <si>
    <t>设设置保洁员、护路员、护林员、治安协管员、护水员等公益性岗位812个，为脱贫户提供岗位，促进就业，提高脱贫户收益；</t>
  </si>
  <si>
    <t>通过项目的实施，可设置公益性岗位60个，向60名监测对象提供公益性岗位，提高监测对象收入水平。</t>
  </si>
  <si>
    <t>不需要</t>
  </si>
  <si>
    <t>巩固三保障成果—享受“雨露计划”职业教育补助</t>
  </si>
  <si>
    <t>澄江市2025年中高等职业学校脱贫家庭经济困难学生生活补助项目</t>
  </si>
  <si>
    <t>澄江市2025年中高等职业学校建档立卡脱贫家庭经济困难学生生活补助项目对象568人次。接受全日制普通大专、高职院校、技师学院、职业本科院校等高等职业教育的补助标准为2500元/学期·生，接受全日制普通中专、技工院校中等职业教育的补助标准为2000元/学期·生，接受全日制职业高中中等职业教育的补助标准为1500元/学期·生。全年补助资金一次性预算，分春秋学期2次发放。</t>
  </si>
  <si>
    <t>通过实施项目，向脱贫人口及监测对象在读子女提供经济资助，帮助这部分学生顺利完成学业，进而改善他们的生活条件和家庭经济状况。</t>
  </si>
  <si>
    <t>项目管理费—项目管理费</t>
  </si>
  <si>
    <t>澄江市2025年衔接资金项目管理费</t>
  </si>
  <si>
    <t>1.用于组织开展澄江市2025年衔接资金全过程绩效管理工作；2.用于2025年衔接资金项目日常管理</t>
  </si>
  <si>
    <t>通过项目实施，提升衔接资金项目管理规范性、准确性。</t>
  </si>
  <si>
    <t>就业项目—交通费补助</t>
  </si>
  <si>
    <t>澄江市2025年跨州市务工一次性交通补助项目</t>
  </si>
  <si>
    <t>为澄江市720余名跨州市务工3个月以上的脱贫户及监测对象发放500元/人的补助。</t>
  </si>
  <si>
    <t>通过项目实施，为750名跨州市务工的建档立卡及监测对象发放500元的跨州市务工补贴，减轻务工成本，提高群众收入。</t>
  </si>
  <si>
    <t>脱贫劳动力跨省外出务工一次性交通补助</t>
  </si>
  <si>
    <t>对跨省务工就业3个月以上脱贫人口，按照每人1000元标准给予一次性外出务工交通补助（每年享受1次）</t>
  </si>
  <si>
    <t>市人力资源社会保障局</t>
  </si>
  <si>
    <t>享受跨省务工一次性补助脱贫劳动力（含监测对象）≥300人</t>
  </si>
  <si>
    <t>澄江市人力资源和社会保障局</t>
  </si>
  <si>
    <t>就业项目—技能培训</t>
  </si>
  <si>
    <t>脱贫劳动力职业技能培训</t>
  </si>
  <si>
    <t>深入贯彻落实“技能云南”行动要求。以提技能、促就业、增收入”为核心，以“规范、提质”为目标，组织脱贫人口开展生产经营和就业技能等职业培训，提升职业技能水平，提高持证率和就业率。</t>
  </si>
  <si>
    <t>持证脱贫劳动力较上年增加，提升职业技能水平。</t>
  </si>
  <si>
    <t>产业发展—林草基地建设</t>
  </si>
  <si>
    <t>澄江市抚仙湖国有林场2025年中央财政衔接推进乡村振兴巩固提升项目</t>
  </si>
  <si>
    <t>（1）培育乡土苗木50万株。（2）整地面积38亩（3）安装喷灌面积38亩。（4）安装苗圃保障性引水管道3公里。（4）修建柔性水池1200m3。（5）修建维护苗圃道路2公里（7）修建苗地管护用房250m2（5间）</t>
  </si>
  <si>
    <t>市林草局</t>
  </si>
  <si>
    <t>澄江市抚仙湖国有林场在老澄阳公路六公里处建设成高标准保障性苗圃，为省、市、县各级政府公益性用苗提供优质乡土良种苗木保障，并培养储备大量合格专技人才。</t>
  </si>
  <si>
    <t>澄江市林业和草原局</t>
  </si>
  <si>
    <t>澄江市抚仙湖国有林场</t>
  </si>
  <si>
    <t>凤麓街道</t>
  </si>
  <si>
    <t>仪凤社区</t>
  </si>
  <si>
    <t>乡村建设行动—其他（便民综合服务设施、文化活动广场、体育设施、村级客运站、农村公益性殡葬设施建设等）</t>
  </si>
  <si>
    <t>仪凤社区凤麓市场配套市场项目</t>
  </si>
  <si>
    <t>改（扩）建</t>
  </si>
  <si>
    <t>拆除原有建筑1980平方米，建凤麓市场配套市场、停车场，结构形式为钢筋混凝土框架结构，总建筑面积约2185平方米。</t>
  </si>
  <si>
    <t>建成凤麓市场配套市场、停车场，提高居民购物体验，提供一系列辅助服务和设施，提供就业岗位，出租铺面增加收入。</t>
  </si>
  <si>
    <t>吸纳农村劳动力稳定就业增收—吸纳就业</t>
  </si>
  <si>
    <t>拥晖社区</t>
  </si>
  <si>
    <t>产业发展—光伏电站建设</t>
  </si>
  <si>
    <t>拥晖社区小地涧光伏发电建设项目</t>
  </si>
  <si>
    <t>集体经济一组小地涧拥有丰富的光照资源，并且地理位置极为适宜，计划在小地涧新建1000平方米光伏发电设备。光伏发电产生的电能可以卖给电力公司或用户，获取售电收入，能够为集体经济小组带来持续稳定长久的经济收益，还能够改善周边生态环境。</t>
  </si>
  <si>
    <t>提高拥晖社区，改善周边生态环境。</t>
  </si>
  <si>
    <t>促进农户共享资产收益增收—其他</t>
  </si>
  <si>
    <t>龙街街道</t>
  </si>
  <si>
    <t>万海社区</t>
  </si>
  <si>
    <t>产业发展—种植业基地</t>
  </si>
  <si>
    <t>澄江市龙街街道万海社区2024年财政衔接推进乡村振兴-村集体种植业基地建设项目</t>
  </si>
  <si>
    <r>
      <rPr>
        <sz val="10"/>
        <rFont val="方正仿宋_GBK"/>
        <charset val="134"/>
      </rPr>
      <t>1.新建简易水池3个；2.新建给水管800m；3.给水泵1套；4.场地平整土方开挖22600m</t>
    </r>
    <r>
      <rPr>
        <sz val="10"/>
        <rFont val="Times New Roman"/>
        <charset val="134"/>
      </rPr>
      <t>³</t>
    </r>
    <r>
      <rPr>
        <sz val="10"/>
        <rFont val="方正仿宋_GBK"/>
        <charset val="134"/>
      </rPr>
      <t>；5.砖砌排水沟650m；6.铺设园区生产道路650m；7.钢制大门1道；8.搭建保温大棚31123.97㎡；9.蓝莓种植专用盆21620个；10.防草布36123.97㎡；11.新建水肥房60㎡；12.新建管理用房200㎡；13.新建捡果车间300㎡；14.新建卫生间30㎡；15.新建农具用房240㎡；16.新建灌溉主管2750m(其中DN63PE管1450m，DN110PE管620m，DN160PE管680m)；17.输电线路2200m（其中10KV输电线路600m，380V输电线路1600m)；18.250KV变压器1套；19.其他1项。</t>
    </r>
  </si>
  <si>
    <t>项目建成后，能够巩固拓展万海社区脱贫攻坚成果，壮大村集体经济收入，解决周边群众就业问题，全面推进万海社区物质文明、精神文明、生态文明建设，实现乡村振兴发展。</t>
  </si>
  <si>
    <t>吸纳农村劳动力稳定就业增收—其他</t>
  </si>
  <si>
    <t>左所社区</t>
  </si>
  <si>
    <t>产业发展—加工业</t>
  </si>
  <si>
    <t>澄江市龙街街道左所社区2024年衔接资金-高原特色农业种植秸秆资源化利用示范项目</t>
  </si>
  <si>
    <t>1.新建3200平方米轻钢结构大棚1座，新建50.40平方米值班室1座；2.场地土方开挖15096.10立方米，土方回填5998.62立方米；3.3.5米高混凝土挡土墙浇筑960.00立方米；4.室外1.2米直径6.00mm厚排水管安装170.00米。</t>
  </si>
  <si>
    <t>项目建成后可以促进农业绿色发展，提升农业固体废弃物管理和综合利用的需要，改善龙街片区基础设施现状，提升村民生活质量，改善群众生产生活条件、增加群众收入，壮大农村集体经济。</t>
  </si>
  <si>
    <t>乡村建设行动—农村道路建设（通村路、通户路、小型桥梁等）</t>
  </si>
  <si>
    <t>澄江市龙街街道左所社区2025年左所十组衔接资金-村内基础设施建设项目</t>
  </si>
  <si>
    <r>
      <rPr>
        <sz val="10"/>
        <rFont val="方正仿宋_GBK"/>
        <charset val="134"/>
      </rPr>
      <t>1、左所十组市场南面道路修筑2-3米高C20混凝土挡土墙202米，挡土墙体积485.00立方米；2；市场南面8米宽道路修筑202米，硬化面积1616.00平方米；3、道路安装PEDN300污水管网265.00米；4、安装</t>
    </r>
    <r>
      <rPr>
        <sz val="10"/>
        <rFont val="宋体"/>
        <charset val="134"/>
      </rPr>
      <t>∅</t>
    </r>
    <r>
      <rPr>
        <sz val="10"/>
        <rFont val="方正仿宋_GBK"/>
        <charset val="134"/>
      </rPr>
      <t>700mm成品检查井10座；5、市场南面现有排水沟加设钢筋混凝土现浇盖板202米；6、市场北面入口零星破损场地及土场地修复硬化715.00平方米。</t>
    </r>
  </si>
  <si>
    <t>项目建成后，能够巩固拓展左所社区脱贫攻坚成果，解决周边群众出行问题，全面推进左所社区物质文明、精神文明、生态文明建设，实现乡村振兴发展。</t>
  </si>
  <si>
    <t>广龙社区</t>
  </si>
  <si>
    <t>澄江市龙街街道广龙社区2025年广南营一、二、三组以工代赈项目</t>
  </si>
  <si>
    <t>1.新建道路两条；2.村庄北侧道路硬化及排水沟封堵；3.村庄公厕旁停车场及停车场周边零星硬化；4.村庄大寺后及周边零星场地硬化；5.雨污管网及村庄剩余零星管网工程1项</t>
  </si>
  <si>
    <t>项目建成后，能够巩固拓展广龙社区脱贫攻坚成果，解决周边群众出行问题，全面推进广龙社区物质文明、精神文明、生态文明建设，实现乡村振兴发展。</t>
  </si>
  <si>
    <t>澄江市龙街街道左所社区2025年衔接资金-食用菌种植示范基地建设项目</t>
  </si>
  <si>
    <t>1.场地土方进行平整；2.新建食用菌种植大棚 60 亩；3.新建 3.0 米宽机耕路 1850 米；4.新建排水沟 1545 米；5.新建 500 立方米水池 1 座；6.变压器改造及电线接入 1450 米；7.新
建 180 平方米管理房修建 1 座。</t>
  </si>
  <si>
    <t>项目建成后，能够巩固拓展左所社区脱贫攻坚成果，壮大集体经济收入，解决周边群众就业问题，全面推进左所社区物质文明、精神文明、生态文明建设，实现乡村振兴发展。</t>
  </si>
  <si>
    <t>华光社区</t>
  </si>
  <si>
    <t>产业发展—农产品仓储保鲜冷链基础设施建设</t>
  </si>
  <si>
    <t>澄江市龙街街道华光社区2025年第三小组农产品仓储保鲜冷链基础设施示范村建设项目</t>
  </si>
  <si>
    <t>投资237万元，在华光社区第三小组空地建设冷链物流中心及配套设施。第一期：投资117万元，用于建设占地390平方米的一层包装车间。第二期：投资105万元，用于建设占地420平方米的二层仓储物流保鲜车间；投资15万元，用于硬化占地150平方米的冷链物流装卸停车场。</t>
  </si>
  <si>
    <t>市民族宗教事务局</t>
  </si>
  <si>
    <t>项目建成后，能够巩固拓展华光社区脱贫攻坚成果，壮大集体经济收入，解决周边群众就业问题，全面推进华光社区物质文明、精神文明、生态文明建设，实现乡村振兴发展。</t>
  </si>
  <si>
    <t>澄江市民族宗教事务局</t>
  </si>
  <si>
    <t>养白牛社区</t>
  </si>
  <si>
    <t>澄江市龙街街道养白牛社区2025年白石坝老腊肉加工厂房建设项目</t>
  </si>
  <si>
    <t>加工厂房投资80万元在白石坝小组建设，建盖长15米，宽10米，2层300平方米的腊肉加工厂房（包括：加工区、晾晒区、储存区、门窗、防虫、防蝇、防鼠、晾挂钢架等设施设备）。设备采购：真空包装机一台，场地改造：2.5万元。</t>
  </si>
  <si>
    <t>项目建成后，能够巩固拓展养白牛社区脱贫攻坚成果，壮大集体经济收入，解决周边群众就业问题，全面推进养白牛社区物质文明、精神文明、生态文明建设，实现乡村振兴发展。</t>
  </si>
  <si>
    <t>龙街社区</t>
  </si>
  <si>
    <t>澄江市龙街街道龙街社区后撒马都第二小组2025年农产品仓储保鲜冷链基础设施示范村建设项目</t>
  </si>
  <si>
    <t>在龙街社区后撒马都第二小组现有2100平米集有村庄用地基础上新建农特产品综合服务中心1座，该农特产品综合服务中心包含冷藏仓储库1座、冷链物流仓库1座、分选包装车间1座、电商服务中心、产品展示区、产业技术培训室、服务场所等。</t>
  </si>
  <si>
    <t>目建成后，能够巩固拓展龙街社区脱贫攻坚成果，壮大集体经济收入，解决周边群众就业问题，全面推进龙街社区物质文明、精神文明、生态文明建设，实现乡村振兴发展。</t>
  </si>
  <si>
    <t>提古社区</t>
  </si>
  <si>
    <t>澄江市龙街街道养提古社区民族团结进步示范村项目</t>
  </si>
  <si>
    <t xml:space="preserve"> 该项目占地面积220亩，土地现状为种植包谷等农作物，土地性质为一般耕地。一是投资20万元进行水管管道等基础设施配套建设；二是投资90万元完成种植基地的土层改良。</t>
  </si>
  <si>
    <t>该项目采取“党总支+村办公司+企业”的模式，由村党总支带领村办公司争取衔接资金投入并自筹部分资金建设，引入有技术的企业与村办公司合作开展种植，建设完成后由村办公司运营。社会效益：项目建成后解决本村剩余劳动力1000余人次的用工问题。经济效益：增加10余户脱贫户及监测户的收入，使本村村办公司年收入达20万元以上。联农带农：进一步扶持提古社区农业特色产业，形成示范带动效应，同时带动本村群众及周边地区种植300余亩。</t>
  </si>
  <si>
    <t>右所镇</t>
  </si>
  <si>
    <t>吉花社区</t>
  </si>
  <si>
    <t>产业发展—休闲农业与乡村旅游</t>
  </si>
  <si>
    <t>右所镇吉花社区洋潦营“千万工程”示范村建设项目</t>
  </si>
  <si>
    <t>（一）洋潦营老村建设内容：洋潦营北面老村主道路旁浇筑钢筋混凝土盖板2930㎡。
（二）洋潦营新村建设内容：村庄南面破损入村道路修复1050㎡；客事房前浇筑1.2米宽钢筋混凝土盖板150米；新村空闲场地新建12平方米木结构可移动式摊位8个，新建旅游产业配套用房1座房屋建筑面积150平方米。</t>
  </si>
  <si>
    <t>项目紧密围绕洋潦营小组区位优势以 “发展生态观光、特色名宿、亲子体验、网红打卡、田园采摘体验、产业融合发展”为支柱，依托“原乡、原貌、原民”构建 “原乡文化体验大力发展庭院经济，依托抚仙湖高品质北岸环线大力发展乡村旅游业，结合洋潦营小组自然风光及区位优势大力开展民宿、餐饮、休闲等产业建设。做好“土特产”文章，打造“一县一业”、“一村一品”，促进农村一二三产业融合发展。结合民俗文化、农耕文化，建设一批集生产、科技、旅游、休闲购物等为一体的现代农业庄园。鼓励引导农户发展庭院经济，把庭院变成小菜园、小果园、后花园、微农场。融合发展思路，重点突出乡村产业、人才、文化、生态、组织五方面内容，同步推进农村生产、生活、生态发展，加快建设绿水青山生态美、富民产业发展美、村风民风文明美、治理有效和谐美、村民生活幸福美的“美丽乡村”。</t>
  </si>
  <si>
    <t>右所社区</t>
  </si>
  <si>
    <t>澄江市右所镇民族团结进步示范镇项目（果蔬保鲜冷链项目）</t>
  </si>
  <si>
    <t xml:space="preserve">       该项目总占地面积2600平方米，土地现状为废弃烤房800平方米及连片空闲地1800平方米，土地性质为集体建设用地。一是建设占地2000平方米，储量为1600吨的恒温冷库车间一个，内含4个冷库库房，主要包括设施用房建设、制冷设备购置及配套设施等，其中：4个冷库库房建筑面积约1600平方米，加工车间400平方米，投资约480万。二是配套建设装卸场地约600平方米，投资约50万元。</t>
  </si>
  <si>
    <t xml:space="preserve">       该项目采取“村办公司+村集体”模式，用集体土地入股，争取上级部门资金及集体自筹资金模式进行建设，建成后由村办公司运营。项目选址区位优势：周围有澄呈高速、绕城高速、昆石高速，交通便利，利于运输。社会效益：右所辖区内共种植有蓝莓3500余亩、菌类600余亩，项目建成后冷库年均贮藏能力可达7000吨，该项目的实施可以延长农业产业链，提高农业产品附加值，壮大村办龙头企业和村集体经济，推动农业产业化经营。对农业结构调整、农业增效、农民增收具有促进作用。经济效益：项目可直接带动农户100余户，户均增收5000元。同时可拉动包装、运输、维修等相关产业发展，间接安置农村富余劳动力800余人，集体经济每年净利润75万元。生态效益：带动蓝莓、羊肚菌等农业种植基地发展。通过推广水肥一体化管理，减少农业面源污染，对抚仙湖保护具有积极的作用。</t>
  </si>
  <si>
    <t>旧城村委会</t>
  </si>
  <si>
    <t>右所镇旧城村委会新型农业设施大棚建设项目</t>
  </si>
  <si>
    <t>新建新型农业大棚3栋，单栋大棚东长度30m,宽度开间10m;大棚肩高 3.0m脊高4.8m,总占地面积1000㎡，安装温度、湿度、C02浓度等可调控设备，配备湿度传感器和加湿设备，设置合适的遮阳和补光系统，温湿度控制设备:30000元，灯光设备:20000元，种植装置:10000元，其他辅助设备:10000元，设施搭建费用:50000元。</t>
  </si>
  <si>
    <t>项目通过建设高效农业大棚，促进旧城村农业生产结构的调整，加速旧城村由传统农业种植模式向现代农业设施栽培模式转变，提高村集体经济效益，以点带面，同时也为广大群众增收致富提供了可靠的保障。</t>
  </si>
  <si>
    <t>小湾社区</t>
  </si>
  <si>
    <t>乡村建设行动—其他</t>
  </si>
  <si>
    <t>小湾社区陷塘三组道路硬化建设项目</t>
  </si>
  <si>
    <t xml:space="preserve">陷塘小组环村道路硬化，长：900米，宽：4米、厚度：20公分。
</t>
  </si>
  <si>
    <t>提升了交通条件，增强了道路通行能力，缩短了城乡运输时间，降低了成本。这不仅促进了农产品的外销，带动了农业经济发展，还吸引了外部投资，促进了农村产业升级。同时，道路硬化还提升了农村整体形象，改善了居民生活质量，增强了村民的幸福感和归属感，为农村社会的全面发展奠定了坚实基础。</t>
  </si>
  <si>
    <t>小团坡、大坡头道路修复及硬化项目</t>
  </si>
  <si>
    <t>道路硬化2000米、破损道路修复及路基修复</t>
  </si>
  <si>
    <t>补益村委会</t>
  </si>
  <si>
    <t>澄江市—右所镇_产业发展_加工流通项目_澄江市右所镇右所社区兜底寺小组 2023 年财政衔接推进 乡村振兴烤房建设项目</t>
  </si>
  <si>
    <r>
      <rPr>
        <sz val="10"/>
        <rFont val="Times New Roman"/>
        <charset val="134"/>
      </rPr>
      <t>2023</t>
    </r>
    <r>
      <rPr>
        <sz val="10"/>
        <rFont val="方正仿宋_GBK"/>
        <charset val="134"/>
      </rPr>
      <t>年</t>
    </r>
  </si>
  <si>
    <t>新建轻钢结构管理房1座，建筑面积68.40㎡，新建编烟棚一座，建筑面积301.16㎡，烤房片区混凝土场地硬化1050.00㎡。烤房场地铺设砂砾石4600.00㎡。新建A1型护栏200.00m。排水沟加设盖板240m。修筑入口大门1座。建设安装电启动额定功率300kW三相柴油发电机2台。安装动力柜2台，动力柜安装315KVA变压器2台。</t>
  </si>
  <si>
    <t>增强村、组的社会服务功能，推动农村经济结构战略性调整、确保农业农村经济稳定增长。</t>
  </si>
  <si>
    <t>澄江市—右所镇_产业发展_加工流通项目_澄江市右所镇补益村委会土老村小组 2023 年财政衔接推 进乡村振兴烤房建设项目</t>
  </si>
  <si>
    <t>新建轻钢结构管理房1座，建筑面积58.80㎡，新建编烟棚一座，建筑面积169.36㎡，烤房片区混凝土场地硬化500.00㎡，新建A1型护栏65.00m，房屋拆除300㎡，修筑大门1座。安装14HP闭式空气源热泵烤房10座，监控系统1套，安装电启动额定功率300kW三相柴油发电机1台，安装动力柜1台动力柜，安装315KVA变压器1台。</t>
  </si>
  <si>
    <t>九村镇</t>
  </si>
  <si>
    <t>九村社区</t>
  </si>
  <si>
    <t>澄江市九村镇九村社区花园小组2023年衔接推进乡村振兴烤房建设项目</t>
  </si>
  <si>
    <t>先建后补</t>
  </si>
  <si>
    <t>建设安装14HP闭式空气源热泵烤房10座（包含烤房主体及内部设备安装）</t>
  </si>
  <si>
    <t>壮大村集体经济，为烤烟生产提质增效。</t>
  </si>
  <si>
    <t>订单合同</t>
  </si>
  <si>
    <t>东山村委会</t>
  </si>
  <si>
    <t>澄江市九村镇东山村委会牛场小组2023年衔接推进乡村振兴烤房建设项目</t>
  </si>
  <si>
    <t>建设安装14HP闭式空气源热泵烤房20座（包含烤房主体及内部设备安装）</t>
  </si>
  <si>
    <t>七江村委会</t>
  </si>
  <si>
    <t>澄江市九村镇七江村2023年财政衔接推进乡村振兴烤房建设项目</t>
  </si>
  <si>
    <t>（一）白家村小组烤房建设内容
1.建设安装14HP闭式空气源热泵烤房5座（包含烤房主体及内部设备安装）。2.新建编烟棚一座，编烟棚长14.10米，宽6.14米，建筑面积86.57平方米，编烟棚主体采用钢架结构。
（二）大山小组烤房建设内容：
1. 建设安装14HP闭式空气源热泵烤房15座（包含烤房主体及内部设备安装）。2. 新建编烟棚一座，编烟棚长44.30米，宽6.30米，建筑面积279.09平方米，编烟棚主体采用钢架结构。</t>
  </si>
  <si>
    <t>壮大村集体经济，为烤烟生产提质增效，吸纳脱贫劳动力就业，促进群众增收。</t>
  </si>
  <si>
    <t>龙潭村委会</t>
  </si>
  <si>
    <t>澄江市九村镇龙潭村委会鱼塘小组2023年财政衔接推进乡村振兴烤房建设项目</t>
  </si>
  <si>
    <t>建设安装14HP闭式空气源热泵烤房20座（包含烤房主体及内部设备安装）。</t>
  </si>
  <si>
    <t>乡村建设行动—村容村貌提升</t>
  </si>
  <si>
    <t>澄江市九村镇东山村委会狮子山地质灾害整村易地搬迁安置点村内道路硬化基础设施建设项目</t>
  </si>
  <si>
    <t>1、村内道路硬化15200平方米；2、村内排水沟修筑1450米；3、挡墙浇筑212.00立方米；4、DN800混凝土承插管预埋30米；5、DN600混凝土承插管预埋81米；6、沉砂池修筑1座；</t>
  </si>
  <si>
    <t>通过项目的实施，将有效改善本村的基础设施条件，可解决该片区出行难等一系列保障问题，交通的便利促进本村与外界互通有无，更好的丰富和满足群众生活需求和精神文明的需求。</t>
  </si>
  <si>
    <t>澄江市九村镇龙潭村委会壮大集体经济大蚱取蔬菜产业种植基地</t>
  </si>
  <si>
    <t xml:space="preserve">1.大蚱取片区建设蔬菜种植基地面积60亩。2.种植基地水管网铺设建设约1000米。3.电力架设约800米。4.看守房建设。5.基地机耕道路硬化约300米。6.温室大棚配套设施1套。
</t>
  </si>
  <si>
    <t>壮大集体经济，带动附近脱贫劳动力和群众就业，促进群众增收，试行调整产业结构，以点带面，带动地方发展</t>
  </si>
  <si>
    <t>澄江市九村镇龙潭村委会壮大集体经济蔬菜产业种植基地</t>
  </si>
  <si>
    <t>1.在干海子片区建设蔬菜种植基地面积约40亩。2.种植基地水管网铺设建设。3.电力架设。4.看守房建设。5.基地机耕道路建设。6.温室大棚配套设施7.冷库及配套设施。</t>
  </si>
  <si>
    <t>带动脱贫户、群众收入≥200万元；增加村集体经济≥30万元。</t>
  </si>
  <si>
    <t>产业发展—农业社会化服务</t>
  </si>
  <si>
    <t>九村社区三家村农贸市场建设项目</t>
  </si>
  <si>
    <t>1、农贸市场交易场所10间； 2、蔬菜市场交易场地硬化15000平方米 ； 3、过磅房一间 ；4、修建排水沟2000米；5、农贸市场至温水河新村道路硬化700米</t>
  </si>
  <si>
    <t>建设三家村青花市场至温水河新村道路硬化改善了青花市场交通安全隐患，改善人居环境，提高村民幸福感。</t>
  </si>
  <si>
    <t>产业发展—小型农田水利设施建设</t>
  </si>
  <si>
    <t>九村镇七江村委会黄草铺、左必母抗旱应急提水泵站建设项目</t>
  </si>
  <si>
    <r>
      <rPr>
        <sz val="10"/>
        <rFont val="方正仿宋_GBK"/>
        <charset val="134"/>
      </rPr>
      <t>计划在大沟箐汇入南盘江处建设泵站一座，提水至黄草铺山顶主水池，再进行二次提水至左必母笔架石主水池，自流覆盖左必母小组870耕地，黄草铺小组2730亩耕地，新建18.56m</t>
    </r>
    <r>
      <rPr>
        <sz val="10"/>
        <rFont val="Times New Roman"/>
        <charset val="134"/>
      </rPr>
      <t>³</t>
    </r>
    <r>
      <rPr>
        <sz val="10"/>
        <rFont val="方正仿宋_GBK"/>
        <charset val="134"/>
      </rPr>
      <t>沉砂池一座；新建水池 50m</t>
    </r>
    <r>
      <rPr>
        <sz val="10"/>
        <rFont val="Times New Roman"/>
        <charset val="134"/>
      </rPr>
      <t>³</t>
    </r>
    <r>
      <rPr>
        <sz val="10"/>
        <rFont val="方正仿宋_GBK"/>
        <charset val="134"/>
      </rPr>
      <t>、100m</t>
    </r>
    <r>
      <rPr>
        <sz val="10"/>
        <rFont val="Times New Roman"/>
        <charset val="134"/>
      </rPr>
      <t>³</t>
    </r>
    <r>
      <rPr>
        <sz val="10"/>
        <rFont val="方正仿宋_GBK"/>
        <charset val="134"/>
      </rPr>
      <t>、500m</t>
    </r>
    <r>
      <rPr>
        <sz val="10"/>
        <rFont val="Times New Roman"/>
        <charset val="134"/>
      </rPr>
      <t>³</t>
    </r>
    <r>
      <rPr>
        <sz val="10"/>
        <rFont val="方正仿宋_GBK"/>
        <charset val="134"/>
      </rPr>
      <t>各一座；新建提水管网xx米，提水站泵房供电配电设施一套（10kv架空电缆，含变压器、线路约500m）。</t>
    </r>
  </si>
  <si>
    <t>项目建设完成后可较好解决黄草铺、左必母小组抗旱生产用水困难，群众生产用水困难问题，节约群众成本。另一方面将有效提高项目区内的粮食作物和经济作物的产量，在进一步整合土地，涵养水源、减少水土流失的同时，提高土壤肥力，保证农作物稳产、高产，带动群众增收，壮大村集体经济。</t>
  </si>
  <si>
    <t>澄江市九村镇七江村委七江小组村内道路建设项目</t>
  </si>
  <si>
    <t>1. 村庄内部道路硬化564.14米，硬化面积5992.64平方米，道路修筑流水石389.27米；
2. 道路土方开挖4273.80立方米，道路回填风化料3071.60立方米，道路路基处理铺设土工格栅5300平方米；
3. 局部道路及边坡修筑2-5.5米高毛石挡土墙462.83米，毛石挡土墙体积1091.14立方米；
4. 道路局部安装波形护栏290米；
5. 场地内修筑排水沟105米，修筑沉砂池1座，预埋DNPE双壁波纹管15米。</t>
  </si>
  <si>
    <t>项目的建设，通过村庄整治，整合土地资源、道路硬化、公共基础设施建设，大大提高了七江小组的人居环境、交通环境及村民生产生活条件，节约了村民出行成本。</t>
  </si>
  <si>
    <t>九村镇七江村委会黄草铺小组现代农业产业基地项目</t>
  </si>
  <si>
    <t>投资140万元，在黄草铺小组片区租赁50亩农田，建设农业发展保温大棚20座；修建DN75管网架设约1千米，简易供电设施约1千米，修建机耕道路约800米，排水沟约400米，新建约500立方米蓄水池一个，看守房一座约60平方米。</t>
  </si>
  <si>
    <t>通过项目建设，推动当地蔬菜种植业发展，项目建成后，以村办公司合作模式，外包给村办公司同意运营管理、利用“村集体+企业+农户”模式壮大村集体经济收入，同时通过带动和吸纳周边农户种植蔬菜，吸纳脱贫户和监测对象就业，促进农户增收。</t>
  </si>
  <si>
    <t>九村镇七江村委会田坝小组抗旱应急提水泵站建设项目</t>
  </si>
  <si>
    <r>
      <rPr>
        <sz val="10"/>
        <rFont val="方正仿宋_GBK"/>
        <charset val="134"/>
      </rPr>
      <t>新建七江村田坝泵站一座，设计流量为 60m</t>
    </r>
    <r>
      <rPr>
        <sz val="10"/>
        <rFont val="Times New Roman"/>
        <charset val="134"/>
      </rPr>
      <t>³</t>
    </r>
    <r>
      <rPr>
        <sz val="10"/>
        <rFont val="方正仿宋_GBK"/>
        <charset val="134"/>
      </rPr>
      <t>/h，设计提水扬程为328m，选用流量60 m</t>
    </r>
    <r>
      <rPr>
        <sz val="10"/>
        <rFont val="Times New Roman"/>
        <charset val="134"/>
      </rPr>
      <t>³</t>
    </r>
    <r>
      <rPr>
        <sz val="10"/>
        <rFont val="方正仿宋_GBK"/>
        <charset val="134"/>
      </rPr>
      <t>/h，泵型为 250SLQJF60-330-110 的卧式漂浮潜水泵 1 台，水泵电机功率为110kw，新建配电室 16m</t>
    </r>
    <r>
      <rPr>
        <sz val="10"/>
        <rFont val="Times New Roman"/>
        <charset val="134"/>
      </rPr>
      <t>²</t>
    </r>
    <r>
      <rPr>
        <sz val="10"/>
        <rFont val="方正仿宋_GBK"/>
        <charset val="134"/>
      </rPr>
      <t>； 新建水池 1 座 200m</t>
    </r>
    <r>
      <rPr>
        <sz val="10"/>
        <rFont val="Times New Roman"/>
        <charset val="134"/>
      </rPr>
      <t>³</t>
    </r>
    <r>
      <rPr>
        <sz val="10"/>
        <rFont val="方正仿宋_GBK"/>
        <charset val="134"/>
      </rPr>
      <t>高位水池。；新建管道 2 条，一条为泵站提水管，规格为Φ133*6mm 无缝钢管；提水站泵房供电配电设施一套（一台160KVA10千伏变压器）。</t>
    </r>
  </si>
  <si>
    <t>项目实施，可充分发挥田坝小组区域内农田水利工程的灌溉功能，改变现状的有水用不着，农田靠天打粮，广种薄收的状况，大大提高现有水资源的辐射功能，变土地资源优势为经济优势。另一方面还能提高项目区的抗旱、防洪保收能力，帮助农民调整农业产业结构，发展经济作物，提高农民收入。 工程实施后，将有效提高项目区内的粮食作物和经济作物的产量，在进一步整合土地，涵养水源、减少水土流失的同时，提高土壤肥力，保证农作物稳产、高产，对整个项目区的生态环境是极为有利的。</t>
  </si>
  <si>
    <t>乡村建设行动—农村供水保障设施建设</t>
  </si>
  <si>
    <t>九村镇七江村委会新街小组人畜饮水工程建设项目</t>
  </si>
  <si>
    <t>投资25万元，帮新街小组更换人畜饮水管网。1.安装水表箱130个，水表130个。2.DN50镀锌管钢管800米。3.安装DN40镀锌钢管1800米。4.安装DN25镀锌钢管2500米。5、DN25减压阀135个、DN25球阀135个。</t>
  </si>
  <si>
    <t>更全面给予新街小组人畜饮水保障，提高群众用水质量，减少管堵、泄漏，提高自来水使用率，减少浪费。</t>
  </si>
  <si>
    <t>产业发展—小型农田水利设施管网铺设项目</t>
  </si>
  <si>
    <t>九村社区小型农田水利设施管网铺设建设项目</t>
  </si>
  <si>
    <t>在大地、九村一、二组鸡枞埂片区更换铺设管网，三个小组分别更换铺设3寸钢管约9500米、10500米、10500米。</t>
  </si>
  <si>
    <t>建设完毕后，每一个片区安一块水表，水费按每吨水不低于3元收取，降低农民的生产用水成本。</t>
  </si>
  <si>
    <t>海口镇</t>
  </si>
  <si>
    <t>松元村委会</t>
  </si>
  <si>
    <t>产业发展—其他</t>
  </si>
  <si>
    <t>澄江市海口镇松元村委会关地小组2023年财政衔接推进乡村振兴烤房建设项目</t>
  </si>
  <si>
    <t xml:space="preserve">    为加强农业产业配套基础设施建设，计划在关地小组新建一群电力热泵烤房，改善烤烟生产条件，提升烟叶烘烤质量，少数民族地区群众增收困难的问题。
    1. 新建轻钢结构管理房 1座，建筑面积 58.80 ㎡(内含值班室、配电室及储油间)。2.新建编烟棚一座，编烟棚长 29.20 米，宽5.30 米，建筑面积154.76 ㎡，编烟棚主体采用钢架结构，具体做法详见施工图。3.烤房片区混凝土场地硬化 506.00 ㎡。4.烤房场地铺设砂砾石380.00㎡。5.新建护栏:A1型护栏 120.00m。6.修筑入口大门1 座。7.建设安装14HP闭式空气源热泵烤房 10 座(包含烤房主体及内部设备安装)。8.为考虑安全场地内安装监控系统1套(具体参数由专业厂家二次深化设计)。9.购买电启动额定功率300kW三相柴油发电机1台。10.安装动力柜1台动力柜(内含柜体、双头刀闸、电流表、电压表、空开)。11.安装 315KVA 变压器1 台(专业公司设计安装)</t>
  </si>
  <si>
    <t xml:space="preserve"> 为加强农业产业配套基础设施建设，计划在关地小组新建一群电力热泵烤房，改善烤烟生产条件，提升烟叶烘烤质量，少数民族地区群众增收困难的问题。</t>
  </si>
  <si>
    <t>澄江市海口镇松元村委会石龙小组2023年财政衔接推进乡村振兴烤房建设项目</t>
  </si>
  <si>
    <r>
      <rPr>
        <sz val="10"/>
        <rFont val="方正仿宋_GBK"/>
        <charset val="134"/>
      </rPr>
      <t xml:space="preserve">    为加强农业产业配套基础设施建设，计划在石龙小组新建一群电力热泵烤房，改善烤烟生产条件，提升烟叶烘烤质量，少数民族地区群众增收困难的问题。
        1.新建轻钢结构管理房 1座，建筑面积 58.80 ㎡(内含值班室、配电室及储油间)。2.新建编烟棚一座，编烟棚长 29.20 米，宽5.30 米，建筑面积154.76 ㎡，编烟棚主体采用钢架结构，具体做法详见施工图。3.烤房片区混凝土场地硬化 506.00 ㎡。4.烤房场地铺设砂砾石470.00㎡。5.新建护栏:A1型护栏 85m；A2型护栏46 m。6.新建石挡土墙115m</t>
    </r>
    <r>
      <rPr>
        <sz val="10"/>
        <rFont val="宋体"/>
        <charset val="134"/>
      </rPr>
      <t>³</t>
    </r>
    <r>
      <rPr>
        <sz val="10"/>
        <rFont val="方正仿宋_GBK"/>
        <charset val="134"/>
      </rPr>
      <t>；7.修筑入口大门1 座。8.建设安装14HP闭式空气源热泵烤房 10 座(包含烤房主体及内部设备安装)。9.为考虑安全场地内安装监控系统1套(具体参数由专业厂家二次深化设计)。10.购买电启动额定功率300kW三相柴油发电机1台。11.安装动力柜1台动力柜(内含柜体、双头刀闸、电流表、电压表、空开)。12.安装 315KVA 变压器1 台(专业公司设计安装)。</t>
    </r>
  </si>
  <si>
    <t>为加强农业产业配套基础设施建设，计划在石龙小组新建一群电力热泵烤房，改善烤烟生产条件，提升烟叶烘烤质量，少数民族地区群众增收困难的问题。</t>
  </si>
  <si>
    <t>澄江市海口镇松元村委会松子园小组2023年财政衔接推进乡村振兴烤房建设项目</t>
  </si>
  <si>
    <t xml:space="preserve">    为加强农业产业配套基础设施建设，计划在松子元小组新建一群电力热泵烤房，改善烤烟生产条件，提升烟叶烘烤质量，少数民族地区群众增收困难的问题。
    1. 新建轻钢结构管理房 1座，建筑面积 58.80 ㎡(内含值班室、配电室及储油间)。2.新建编烟棚一座，编烟棚长 29.20 米，宽5.08米，建筑面积148.34 ㎡，编烟棚主体采用钢架结构，具体做法详见施工图。3.拆除现有空心砖石棉瓦简易房750.00㎡。4.拆除1.60m宽高0.45m砖砌体56m。5.拆除200mm厚混凝土场地115㎡。6.烤房片区混凝土场地硬化1080㎡。7.乔木移栽18株。8.建设安装14HP闭式空气源热泵烤房 10 座(包含烤房主体及内部设备安装)。9.为考虑安全场地内安装监控系统1套(具体参数由专业厂家二次深化设计)。10.购买电启动额定功率300kW三相柴油发电机1台。11.安装动力柜1台动力柜(内含柜体、双头刀闸、电流表、电压表、空开)。12.安装 315KVA 变压器1 台(专业公司设计安装)。</t>
  </si>
  <si>
    <t>为加强农业产业配套基础设施建设，计划在松子元小组新建一群电力热泵烤房，改善烤烟生产条件，提升烟叶烘烤质量，少数民族地区群众增收困难的问题。</t>
  </si>
  <si>
    <t xml:space="preserve">澄江市海口镇松元村委会2023年财政衔接推进乡村振兴—松元工业辣椒烘干基础设施建设项目 </t>
  </si>
  <si>
    <t xml:space="preserve">     松元村充分利用地红土地资源优势积极开发高原特色农产品，采取政府引导、市场主导的形式，以农民专业合作社为依托、农户为主体，推行“公司+合作社+党总支+农户”的种植模式发展工业辣椒特色种植产业，把土地资源转化为经济优势。为了提升农产品价值和农户利润空间，计划新一座工业辣椒烘干厂，加强联农带农机制促进农民增收。
1.新建钢结构烘干房1座，建筑占地面积998.00平方米，总建筑面积998.00平方米；2.新建轻钢结构管理用房一座，管理用房占地面积74.50平方米。总建筑面积74.50 平方米；3.新建轻钢结构发电机房一座，发电机房占地面积 57.70 平方米。总建筑面积 57.70 平方米；4.新建入口大门2座；砂砾石场地铺设3160平方米；混凝土场地硬化1650平方米；围栏修筑 370.00米；5.室外给排水、电力设施建设。具体详见工程量清单 。</t>
  </si>
  <si>
    <t>完成工业辣椒烘干厂建设，降低工业辣椒运输成本，同时提升单位产值，促进工业辣椒产业发展和农民增收。</t>
  </si>
  <si>
    <t>带动农户发展生产增产增收—保护价收购</t>
  </si>
  <si>
    <t>永和村委会</t>
  </si>
  <si>
    <t>产业发展—市场建设和农村物流</t>
  </si>
  <si>
    <t>澄江市海口镇2025年乡村振兴衔接资金项目——永和村韭菜交易市场配套基础设施建设工程</t>
  </si>
  <si>
    <t xml:space="preserve">     永和村是澄江市的七个建档立卡脱贫村之一，主要致贫原因是基础设施建设落后和产业发展不充分。自2015年实施精准扶贫后，为了加大产业扶持力度，永和村充分利用南盘江河谷地带的温热气候，大力发展韭菜种植业，通过多年的扶持发展壮大，目前永和村成为了澄江韭菜种植的主产地，种植面积约2000亩。为了方便群众售卖韭菜，永和村利用村内空地搭建简易的交易市场，引进农业企业进驻收购韭菜，从而降低群众的运输成本，提高经济收入。但由于场地过于简陋，缺少必要的遮雨棚和管理用房等，雨水季节及冬季严重影响交易活动。
   为此永和村计划在简易市场上搭建1346平方米的遮雨棚，配套建设一间管理用房、一间农资交易中心。从而提升韭菜交易市场的硬件条件，方便群众和壮大村集体经济。</t>
  </si>
  <si>
    <t>完善蔬菜交易市场必要的配套设施，改善交易市场硬件条件，降低蔬菜运输成本，促进产业发展和农民增收。</t>
  </si>
  <si>
    <t>带动农户发展生产增产增收—产品代销</t>
  </si>
  <si>
    <t>澄江市海口镇2025年乡村振兴衔接资金项目——松元村松子元小组水缸坝农业产业区农业生产供水工程</t>
  </si>
  <si>
    <t>水缸坝农业产业区位于松子元与浑水塘交界处，总面积约600亩，地势平坦，是松子元小组的农业主产区，但由于常年缺水导致产业发展有限，每年的小春产业发展不充分。
现计划对水缸坝设施供水工程，从湖外用水循环项目的主水池引水至水缸坝农业产业区，按照智能水表方便群众用水，从而解决水缸坝的缺水问题，促进农业产业发展，完善联农带农机制促进农民增收。</t>
  </si>
  <si>
    <t>完成主水池到田间地头分水管的安装，改善农业生产用水条件，充分发展大小春产业，促进农民增收；安装智能水表，刷卡取水、节约用水，方便群众生产和规范用水秩序。</t>
  </si>
  <si>
    <t>带动农户发展生产增产增收—托养托管</t>
  </si>
  <si>
    <t>海镜社区</t>
  </si>
  <si>
    <t>乡村建设行动—产业路、资源路、旅游路建设</t>
  </si>
  <si>
    <t>澄江市海口镇2025年乡村振兴衔接资金项目——海镜社区老得砍苹果种植产业道路建设工程</t>
  </si>
  <si>
    <t>为了充分盘活利用流转区土地，海镜社区以招商引资的方式引进一家农业企业到老得坎开放新的农业产业，种植高原苹果100余亩，为了解决产业区条件，计划对长700余米的产业区道路进行硬化，从而促进产业发展和带动沿湖流转区土地的盘活利用。</t>
  </si>
  <si>
    <t>完成苹果产业区道路硬化，改善生产条件，消除道路安全隐患，促进农业产业发展。</t>
  </si>
  <si>
    <t>澄江市海口镇2025年乡村振兴衔接资金项目——永和村委外浪塘村内排险工程</t>
  </si>
  <si>
    <t xml:space="preserve">     外浪塘小组是永和村委会下辖的一个村民小组，位于南盘江边，与宜良县竹山镇的徐家渡村隔江相望。由于地处边远，设施建设落后。脱贫攻坚期为了改善村民的居住条件，于2015年底启动整村拆除重建项目，于2017年1月建成完工。
     项目建成后，由于村庄北面的路口开挖面过大，导致每逢雨水季节经常出现滑坡，影响道路交通安全和阻塞水沟，导致山洪倒灌村内，影响村民的生命财产安全，现急需新建50余米挡土墙和100米排水沟。</t>
  </si>
  <si>
    <t>完成挡土墙和排水沟建设，排除交通安全隐患，改善通行条件，提升群众的幸福感和获得感。</t>
  </si>
  <si>
    <t>海口社区</t>
  </si>
  <si>
    <t>澄江市海口镇2025年乡村振兴衔接资金项目——海口社区上下红坡地质灾害搬迁点基础设施以工代赈建设工程</t>
  </si>
  <si>
    <t xml:space="preserve">    为了消除海口下红坡地质灾害点安全隐患和改善上红坡村民的居住条件，2023年海口镇对下红坡地灾区内的35户116人进行易地搬迁，对上红坡基础设施落后、居住环境差的54户195人进行迁村并点，规划用地面积34379.26㎡（约51亩），建筑占地面积12410.95 ㎡，总建筑面积34105㎡，规划安置居住户数97 户。目前群众自建房已经全部完成，但由于资金短缺问题，基础配套设施极其落后，导致村内部分区域高差较大、无挡土墙，严重危险村民生命财产安全；村内道路没有硬化，严重影响村民出行及居住；雨污设施未落实，影响村内环境卫生和抚仙湖保护。项目计划实施搬迁点村内的挡土墙、道路、雨污等急需实施的配套建设。</t>
  </si>
  <si>
    <t>完成上下红坡搬迁村村内挡土墙建设，消除村内道路垮塌风险，消除安全隐患；完成村内生活污水排污工程，解决村民生活污水排放问题；完成村内道路硬化工程，改善村民居住条件和人居环境。</t>
  </si>
  <si>
    <t>新村村委会</t>
  </si>
  <si>
    <t>澄江市海口镇2025年乡村振兴衔接资金项目——谷堆山农业产业发展项目</t>
  </si>
  <si>
    <t xml:space="preserve">     加快推进“头雁”培养工作，促进产业结构调整，强化联农带农机制，种植50亩西梅，积极创建农业示范基地。
     主要建设内容：改良土壤、种植西梅、完善供水设施、建设分果包装车间，搭建直播带货平台。</t>
  </si>
  <si>
    <t>实施改良土壤、种植西梅、完善供水设施、建设分果包装车间，搭建直播带货平台等建设，积极创建农业示范基地。</t>
  </si>
  <si>
    <t>吸纳农村劳动力稳定就业增收—股权合作</t>
  </si>
  <si>
    <t>海关社区</t>
  </si>
  <si>
    <t>澄江市海口镇2025年乡村振兴衔接资金项目——海关社区矣渡村乡村振兴文旅融合产业示范建设工程</t>
  </si>
  <si>
    <t>1.村内道路等基础设施提升改造；2.村内污水管网提升改造；3.停车场提升改造；4.村内变压器扩容；5.新建专家工作站</t>
  </si>
  <si>
    <t>完善乡村农文旅产业配套基础设施建设，吸引客流量，带动当地旅游产业发展，推进乡村振兴示范建设。</t>
  </si>
  <si>
    <t>澄江市海口镇海关社区民族团结进步示范村项目</t>
  </si>
  <si>
    <t>该项目占地面积5000平方米，土地现状为沙石地面，土地性质为村集体建设用地。一是投资78万元对4800平方米的沙石路面进行硬化。二是投资32万元建设农村特色市集，新建木质房屋200平方米及部分临时农产品交易点，带动周边群众自产的蓝莓、葡萄等农产品交易。</t>
  </si>
  <si>
    <t xml:space="preserve"> 该项目采取“政府+村集体+群众”的模式，用集体土地入股，争取上级部门资金及集体自筹资金模式进行建设，建成后由村办公司运营。。社会效益：本项目能够有力地促进海关社区农业、旅游业发展的集约化、规模化、产业化，可以形成良好的产业配套条件和投资环境，有利于形成以“文旅+产业”为核心的产业结构，进一步改善投资环境，对区域发展有极大的促进作用。经济效益：本项目的建设和实施将有效带动多行业的发展，同时提升村庄知名度和产业品牌，促进村10户餐饮业、15户民宿业的发展，农业方面可带动10亩葡萄、100亩蓝莓、20亩桃子及500余亩各类蔬菜种植交易，带动约200人就业增收。村集体经济每年增收15万元，促进矣渡片区服务能力的提升。</t>
  </si>
  <si>
    <t>路居镇</t>
  </si>
  <si>
    <t>三百亩村委会</t>
  </si>
  <si>
    <t>澄江市路居镇2025年财政衔接推进乡村振兴—路居镇三百亩莫洛山柏油路建设项目</t>
  </si>
  <si>
    <t>改建</t>
  </si>
  <si>
    <t>三莫公路长1.6千米，现为弹石路。因年久失修，路面坑洼不平，为改善人居环境，促进旅游业发展，拟建设成柏油路。</t>
  </si>
  <si>
    <t>通过建设莫洛山柏油路，提升人居环境，促进旅游业发展。</t>
  </si>
  <si>
    <t>澄江市路居镇2025年财政衔接推进乡村振兴-冷库建设项目</t>
  </si>
  <si>
    <t>三百亩村委会家家户户种植香椿，为使村民的香椿卖上好价钱，村集体公司统购统销，拟建设冷库，促进香椿产业发展。</t>
  </si>
  <si>
    <t>通过建设冷库，促进香椿产业发展。</t>
  </si>
  <si>
    <t>产业发展—品牌打造和展销平台</t>
  </si>
  <si>
    <t>澄江市路居镇2025年财政衔接推进乡村振兴-香椿有机认证项目</t>
  </si>
  <si>
    <t>三百亩的香椿已连续认证2年，为使香椿价格稳定，需每年做有机产品认证。</t>
  </si>
  <si>
    <t>通过香椿有机产品认证，促进香椿产业发展。</t>
  </si>
  <si>
    <t>澄江市右所镇梅玉后山蓝莓产业园建设项目</t>
  </si>
  <si>
    <t>该项目总占地面积约150亩，计划在梅玉后山地块约150亩进行土地平整，新建温室全自动化种植大棚约145亩，新建配套用房1座约300平方米，新购进水肥一体化自动设备，种植棚内配备温湿度传感器，气候环境控制器及软件，无线数据传输节点设备，使用物联网进行关键硬件监测，全园监控系统，建立蓄水池5m*6m*2，铺设地膜、配套滴灌管网等，实现蓝莓种植尾水尾液收集利用，后续计划出租给企业进行规模化蓝莓种植。</t>
  </si>
  <si>
    <t>项目的实施为右所蓝莓产业发展提供基础，将有利于农村经济发展，促进移民增收，在新农村建设政策支持下赋予广大农民平等的发展机会，平等的发展能力，项目对于推动当地经济快速发展具有促进作用，对缩小城乡差距与贫富差距，努力实现共同富裕有积极作用。</t>
  </si>
  <si>
    <t>澄江市右所镇蓝莓交易市场</t>
  </si>
  <si>
    <t>室外场地硬化800平方米；新建厂房基础、地平1000平方米，新建钢材墙屋面、顶棚；新建120平方米配电房1座；新建排水渠1400米；新建0-5℃冷藏库4间、0-5℃预冷库4间、5-10℃加工车间4间；安装冷库板、地面挤塑板、冷库压缩机组、库内蒸发器、制冷管道、电路控制系统等。</t>
  </si>
  <si>
    <t>根本改善基层农特产品服务条件，提高农户生活质量，为加快农户致富步伐奠定良好的基础；项目建成后通过交易市场质量把关品牌提升，线上电商平台与线下实体销售的双重渠道，将蓝莓推向市场，通过推行“订单农业”、“合同农业”，为蓝莓种植户提供销售平台，巩固壮大吉花社区村集体经济收入，防止群众返贫，间接带动农户和经营者增收。</t>
  </si>
  <si>
    <t>产业发展—加工流通-市场建设和农村物流</t>
  </si>
  <si>
    <t>澄江市龙街街道2025年标准化农产品蓝莓分拣中心项目</t>
  </si>
  <si>
    <t>新建钢结构蓝莓交易大棚2000平方米，内含分拣区、储藏区、交易区；新建服务中心用房一栋200平方米；场地硬化1300平方米；新建室外雨污管网300米；室外电力配置安装一项。</t>
  </si>
  <si>
    <t>通过实施澄江市龙街街道2025年标准化农产品蓝莓交易市场项目，能够巩固拓展龙街街道脱贫攻坚成果，促进经济发展，壮大村集体经济收入，解决周边群众就业问题，全面推进龙街街道物质文明、精神文明、生态文明建设，实现乡村振兴发展。</t>
  </si>
  <si>
    <t>其他</t>
  </si>
  <si>
    <t>白牛社区</t>
  </si>
  <si>
    <t>龙街街道养白牛社区白石坝老腊肉加工厂房扩建项目</t>
  </si>
  <si>
    <r>
      <rPr>
        <sz val="10"/>
        <rFont val="方正仿宋_GBK"/>
        <charset val="0"/>
      </rPr>
      <t xml:space="preserve">
</t>
    </r>
    <r>
      <rPr>
        <sz val="10"/>
        <rFont val="方正仿宋_GBK"/>
        <charset val="134"/>
      </rPr>
      <t>（</t>
    </r>
    <r>
      <rPr>
        <sz val="10"/>
        <rFont val="方正仿宋_GBK"/>
        <charset val="0"/>
      </rPr>
      <t>1</t>
    </r>
    <r>
      <rPr>
        <sz val="10"/>
        <rFont val="方正仿宋_GBK"/>
        <charset val="134"/>
      </rPr>
      <t>）投资</t>
    </r>
    <r>
      <rPr>
        <sz val="10"/>
        <rFont val="方正仿宋_GBK"/>
        <charset val="0"/>
      </rPr>
      <t>70</t>
    </r>
    <r>
      <rPr>
        <sz val="10"/>
        <rFont val="方正仿宋_GBK"/>
        <charset val="134"/>
      </rPr>
      <t>万元，在养白牛社区猴子箐九组空地新建</t>
    </r>
    <r>
      <rPr>
        <sz val="10"/>
        <rFont val="方正仿宋_GBK"/>
        <charset val="0"/>
      </rPr>
      <t>1</t>
    </r>
    <r>
      <rPr>
        <sz val="10"/>
        <rFont val="方正仿宋_GBK"/>
        <charset val="134"/>
      </rPr>
      <t>层</t>
    </r>
    <r>
      <rPr>
        <sz val="10"/>
        <rFont val="方正仿宋_GBK"/>
        <charset val="0"/>
      </rPr>
      <t>300</t>
    </r>
    <r>
      <rPr>
        <sz val="10"/>
        <rFont val="方正仿宋_GBK"/>
        <charset val="134"/>
      </rPr>
      <t>平方米老腊肉加工厂房（包括：加工区、晾晒区、储存区、门窗、防虫、晾挂钢架等设施设备）。</t>
    </r>
    <r>
      <rPr>
        <sz val="10"/>
        <rFont val="方正仿宋_GBK"/>
        <charset val="0"/>
      </rPr>
      <t xml:space="preserve">
</t>
    </r>
    <r>
      <rPr>
        <sz val="10"/>
        <rFont val="方正仿宋_GBK"/>
        <charset val="134"/>
      </rPr>
      <t>（</t>
    </r>
    <r>
      <rPr>
        <sz val="10"/>
        <rFont val="方正仿宋_GBK"/>
        <charset val="0"/>
      </rPr>
      <t>2</t>
    </r>
    <r>
      <rPr>
        <sz val="10"/>
        <rFont val="方正仿宋_GBK"/>
        <charset val="134"/>
      </rPr>
      <t>）投资</t>
    </r>
    <r>
      <rPr>
        <sz val="10"/>
        <rFont val="方正仿宋_GBK"/>
        <charset val="0"/>
      </rPr>
      <t>5</t>
    </r>
    <r>
      <rPr>
        <sz val="10"/>
        <rFont val="方正仿宋_GBK"/>
        <charset val="134"/>
      </rPr>
      <t>万元用于老腊肉厂房水电设施建设及完善相关附属设施。</t>
    </r>
    <r>
      <rPr>
        <sz val="10"/>
        <rFont val="方正仿宋_GBK"/>
        <charset val="0"/>
      </rPr>
      <t xml:space="preserve">
</t>
    </r>
  </si>
  <si>
    <t>市委组织部</t>
  </si>
  <si>
    <t xml:space="preserve">生产腊肉每年预计增收12万元，白石坝腊肉腌制需要工作人员，直接吸纳10余人就业，间接带动生猪养殖、运输、屠宰等百余人就业，缓解土地流转后当地的就业压力。 </t>
  </si>
  <si>
    <t>中共澄江市委组织部</t>
  </si>
  <si>
    <t>右所镇小湾社区旅居建设项目</t>
  </si>
  <si>
    <r>
      <rPr>
        <sz val="10"/>
        <rFont val="方正仿宋_GBK"/>
        <charset val="134"/>
      </rPr>
      <t>（</t>
    </r>
    <r>
      <rPr>
        <sz val="10"/>
        <rFont val="方正仿宋_GBK"/>
        <charset val="0"/>
      </rPr>
      <t>1</t>
    </r>
    <r>
      <rPr>
        <sz val="10"/>
        <rFont val="方正仿宋_GBK"/>
        <charset val="134"/>
      </rPr>
      <t>）建筑外观改造，修缮外立面</t>
    </r>
    <r>
      <rPr>
        <sz val="10"/>
        <rFont val="方正仿宋_GBK"/>
        <charset val="0"/>
      </rPr>
      <t>720</t>
    </r>
    <r>
      <rPr>
        <sz val="10"/>
        <rFont val="方正仿宋_GBK"/>
        <charset val="134"/>
      </rPr>
      <t>㎡，投资概算</t>
    </r>
    <r>
      <rPr>
        <sz val="10"/>
        <rFont val="方正仿宋_GBK"/>
        <charset val="0"/>
      </rPr>
      <t>10</t>
    </r>
    <r>
      <rPr>
        <sz val="10"/>
        <rFont val="方正仿宋_GBK"/>
        <charset val="134"/>
      </rPr>
      <t>万元。</t>
    </r>
    <r>
      <rPr>
        <sz val="10"/>
        <rFont val="方正仿宋_GBK"/>
        <charset val="0"/>
      </rPr>
      <t xml:space="preserve">
</t>
    </r>
    <r>
      <rPr>
        <sz val="10"/>
        <rFont val="方正仿宋_GBK"/>
        <charset val="134"/>
      </rPr>
      <t>（</t>
    </r>
    <r>
      <rPr>
        <sz val="10"/>
        <rFont val="方正仿宋_GBK"/>
        <charset val="0"/>
      </rPr>
      <t>2</t>
    </r>
    <r>
      <rPr>
        <sz val="10"/>
        <rFont val="方正仿宋_GBK"/>
        <charset val="134"/>
      </rPr>
      <t>）内部空间改造，投资概算</t>
    </r>
    <r>
      <rPr>
        <sz val="10"/>
        <rFont val="方正仿宋_GBK"/>
        <charset val="0"/>
      </rPr>
      <t>60</t>
    </r>
    <r>
      <rPr>
        <sz val="10"/>
        <rFont val="方正仿宋_GBK"/>
        <charset val="134"/>
      </rPr>
      <t>万元。①室内改造装修，约</t>
    </r>
    <r>
      <rPr>
        <sz val="10"/>
        <rFont val="方正仿宋_GBK"/>
        <charset val="0"/>
      </rPr>
      <t>420</t>
    </r>
    <r>
      <rPr>
        <sz val="10"/>
        <rFont val="方正仿宋_GBK"/>
        <charset val="134"/>
      </rPr>
      <t>㎡，投资概算</t>
    </r>
    <r>
      <rPr>
        <sz val="10"/>
        <rFont val="方正仿宋_GBK"/>
        <charset val="0"/>
      </rPr>
      <t>40</t>
    </r>
    <r>
      <rPr>
        <sz val="10"/>
        <rFont val="方正仿宋_GBK"/>
        <charset val="134"/>
      </rPr>
      <t>万元。②设施设备配置，配置</t>
    </r>
    <r>
      <rPr>
        <sz val="10"/>
        <rFont val="方正仿宋_GBK"/>
        <charset val="0"/>
      </rPr>
      <t>15</t>
    </r>
    <r>
      <rPr>
        <sz val="10"/>
        <rFont val="方正仿宋_GBK"/>
        <charset val="134"/>
      </rPr>
      <t>个客房设施（包含空调、电视、家具等），投资概算</t>
    </r>
    <r>
      <rPr>
        <sz val="10"/>
        <rFont val="方正仿宋_GBK"/>
        <charset val="0"/>
      </rPr>
      <t>20</t>
    </r>
    <r>
      <rPr>
        <sz val="10"/>
        <rFont val="方正仿宋_GBK"/>
        <charset val="134"/>
      </rPr>
      <t>万元。</t>
    </r>
  </si>
  <si>
    <t>项目建成计产生收益20万余元，为当地提供10余个就业岗位，提高区域就业率，形成互相促进的产业体系。</t>
  </si>
  <si>
    <t>促进农户共享资产收益增收—房屋租赁获得租金</t>
  </si>
  <si>
    <t>海口镇海关社区矣渡旅居建设项目</t>
  </si>
  <si>
    <r>
      <rPr>
        <sz val="10"/>
        <rFont val="方正仿宋_GBK"/>
        <charset val="134"/>
      </rPr>
      <t>盘活闲置原海关社区矣渡小组老村内海关村委闲置</t>
    </r>
    <r>
      <rPr>
        <sz val="10"/>
        <rFont val="方正仿宋_GBK"/>
        <charset val="0"/>
      </rPr>
      <t>300</t>
    </r>
    <r>
      <rPr>
        <sz val="10"/>
        <rFont val="方正仿宋_GBK"/>
        <charset val="134"/>
      </rPr>
      <t>平米房屋，改造装修对外出租，资金用于：</t>
    </r>
    <r>
      <rPr>
        <sz val="10"/>
        <rFont val="方正仿宋_GBK"/>
        <charset val="0"/>
      </rPr>
      <t xml:space="preserve">
</t>
    </r>
    <r>
      <rPr>
        <sz val="10"/>
        <rFont val="方正仿宋_GBK"/>
        <charset val="134"/>
      </rPr>
      <t>（</t>
    </r>
    <r>
      <rPr>
        <sz val="10"/>
        <rFont val="方正仿宋_GBK"/>
        <charset val="0"/>
      </rPr>
      <t>1</t>
    </r>
    <r>
      <rPr>
        <sz val="10"/>
        <rFont val="方正仿宋_GBK"/>
        <charset val="134"/>
      </rPr>
      <t>）房屋主体修缮：①夯筑土基墙面</t>
    </r>
    <r>
      <rPr>
        <sz val="10"/>
        <rFont val="方正仿宋_GBK"/>
        <charset val="0"/>
      </rPr>
      <t>500</t>
    </r>
    <r>
      <rPr>
        <sz val="10"/>
        <rFont val="方正仿宋_GBK"/>
        <charset val="134"/>
      </rPr>
      <t>㎡，小计</t>
    </r>
    <r>
      <rPr>
        <sz val="10"/>
        <rFont val="方正仿宋_GBK"/>
        <charset val="0"/>
      </rPr>
      <t>35</t>
    </r>
    <r>
      <rPr>
        <sz val="10"/>
        <rFont val="方正仿宋_GBK"/>
        <charset val="134"/>
      </rPr>
      <t>万元；②柱体加固，小计</t>
    </r>
    <r>
      <rPr>
        <sz val="10"/>
        <rFont val="方正仿宋_GBK"/>
        <charset val="0"/>
      </rPr>
      <t>17</t>
    </r>
    <r>
      <rPr>
        <sz val="10"/>
        <rFont val="方正仿宋_GBK"/>
        <charset val="134"/>
      </rPr>
      <t>万元；③瓦顶加固</t>
    </r>
    <r>
      <rPr>
        <sz val="10"/>
        <rFont val="方正仿宋_GBK"/>
        <charset val="0"/>
      </rPr>
      <t>220</t>
    </r>
    <r>
      <rPr>
        <sz val="10"/>
        <rFont val="方正仿宋_GBK"/>
        <charset val="134"/>
      </rPr>
      <t>㎡，小计</t>
    </r>
    <r>
      <rPr>
        <sz val="10"/>
        <rFont val="方正仿宋_GBK"/>
        <charset val="0"/>
      </rPr>
      <t>20</t>
    </r>
    <r>
      <rPr>
        <sz val="10"/>
        <rFont val="方正仿宋_GBK"/>
        <charset val="134"/>
      </rPr>
      <t>万元。共计</t>
    </r>
    <r>
      <rPr>
        <sz val="10"/>
        <rFont val="方正仿宋_GBK"/>
        <charset val="0"/>
      </rPr>
      <t>72</t>
    </r>
    <r>
      <rPr>
        <sz val="10"/>
        <rFont val="方正仿宋_GBK"/>
        <charset val="134"/>
      </rPr>
      <t>万元。</t>
    </r>
    <r>
      <rPr>
        <sz val="10"/>
        <rFont val="方正仿宋_GBK"/>
        <charset val="0"/>
      </rPr>
      <t xml:space="preserve">
</t>
    </r>
    <r>
      <rPr>
        <sz val="10"/>
        <rFont val="方正仿宋_GBK"/>
        <charset val="134"/>
      </rPr>
      <t>（</t>
    </r>
    <r>
      <rPr>
        <sz val="10"/>
        <rFont val="方正仿宋_GBK"/>
        <charset val="0"/>
      </rPr>
      <t>2</t>
    </r>
    <r>
      <rPr>
        <sz val="10"/>
        <rFont val="方正仿宋_GBK"/>
        <charset val="134"/>
      </rPr>
      <t>）硬装改造：①地面铺设</t>
    </r>
    <r>
      <rPr>
        <sz val="10"/>
        <rFont val="方正仿宋_GBK"/>
        <charset val="0"/>
      </rPr>
      <t>220</t>
    </r>
    <r>
      <rPr>
        <sz val="10"/>
        <rFont val="方正仿宋_GBK"/>
        <charset val="134"/>
      </rPr>
      <t>㎡，小计</t>
    </r>
    <r>
      <rPr>
        <sz val="10"/>
        <rFont val="方正仿宋_GBK"/>
        <charset val="0"/>
      </rPr>
      <t>10</t>
    </r>
    <r>
      <rPr>
        <sz val="10"/>
        <rFont val="方正仿宋_GBK"/>
        <charset val="134"/>
      </rPr>
      <t>万元；②墙面粉刷</t>
    </r>
    <r>
      <rPr>
        <sz val="10"/>
        <rFont val="方正仿宋_GBK"/>
        <charset val="0"/>
      </rPr>
      <t>2000</t>
    </r>
    <r>
      <rPr>
        <sz val="10"/>
        <rFont val="方正仿宋_GBK"/>
        <charset val="134"/>
      </rPr>
      <t>㎡，小计</t>
    </r>
    <r>
      <rPr>
        <sz val="10"/>
        <rFont val="方正仿宋_GBK"/>
        <charset val="0"/>
      </rPr>
      <t>17</t>
    </r>
    <r>
      <rPr>
        <sz val="10"/>
        <rFont val="方正仿宋_GBK"/>
        <charset val="134"/>
      </rPr>
      <t>万元；③室内吊顶</t>
    </r>
    <r>
      <rPr>
        <sz val="10"/>
        <rFont val="方正仿宋_GBK"/>
        <charset val="0"/>
      </rPr>
      <t>400</t>
    </r>
    <r>
      <rPr>
        <sz val="10"/>
        <rFont val="方正仿宋_GBK"/>
        <charset val="134"/>
      </rPr>
      <t>㎡，小计</t>
    </r>
    <r>
      <rPr>
        <sz val="10"/>
        <rFont val="方正仿宋_GBK"/>
        <charset val="0"/>
      </rPr>
      <t>13</t>
    </r>
    <r>
      <rPr>
        <sz val="10"/>
        <rFont val="方正仿宋_GBK"/>
        <charset val="134"/>
      </rPr>
      <t>万元。共计</t>
    </r>
    <r>
      <rPr>
        <sz val="10"/>
        <rFont val="方正仿宋_GBK"/>
        <charset val="0"/>
      </rPr>
      <t>40</t>
    </r>
    <r>
      <rPr>
        <sz val="10"/>
        <rFont val="方正仿宋_GBK"/>
        <charset val="134"/>
      </rPr>
      <t>万元。</t>
    </r>
    <r>
      <rPr>
        <sz val="10"/>
        <rFont val="方正仿宋_GBK"/>
        <charset val="0"/>
      </rPr>
      <t xml:space="preserve">
</t>
    </r>
    <r>
      <rPr>
        <sz val="10"/>
        <rFont val="方正仿宋_GBK"/>
        <charset val="134"/>
      </rPr>
      <t>（</t>
    </r>
    <r>
      <rPr>
        <sz val="10"/>
        <rFont val="方正仿宋_GBK"/>
        <charset val="0"/>
      </rPr>
      <t>3</t>
    </r>
    <r>
      <rPr>
        <sz val="10"/>
        <rFont val="方正仿宋_GBK"/>
        <charset val="134"/>
      </rPr>
      <t>）室内软装：床铺、茶几、摆件、布艺家居等共计</t>
    </r>
    <r>
      <rPr>
        <sz val="10"/>
        <rFont val="方正仿宋_GBK"/>
        <charset val="0"/>
      </rPr>
      <t>20</t>
    </r>
    <r>
      <rPr>
        <sz val="10"/>
        <rFont val="方正仿宋_GBK"/>
        <charset val="134"/>
      </rPr>
      <t>万元。</t>
    </r>
    <r>
      <rPr>
        <sz val="10"/>
        <rFont val="方正仿宋_GBK"/>
        <charset val="0"/>
      </rPr>
      <t xml:space="preserve">
</t>
    </r>
    <r>
      <rPr>
        <sz val="10"/>
        <rFont val="方正仿宋_GBK"/>
        <charset val="134"/>
      </rPr>
      <t>（</t>
    </r>
    <r>
      <rPr>
        <sz val="10"/>
        <rFont val="方正仿宋_GBK"/>
        <charset val="0"/>
      </rPr>
      <t>4</t>
    </r>
    <r>
      <rPr>
        <sz val="10"/>
        <rFont val="方正仿宋_GBK"/>
        <charset val="134"/>
      </rPr>
      <t>）室内设备：空调系统、水电系统、排水系统等共计</t>
    </r>
    <r>
      <rPr>
        <sz val="10"/>
        <rFont val="方正仿宋_GBK"/>
        <charset val="0"/>
      </rPr>
      <t>40</t>
    </r>
    <r>
      <rPr>
        <sz val="10"/>
        <rFont val="方正仿宋_GBK"/>
        <charset val="134"/>
      </rPr>
      <t>万元；</t>
    </r>
    <r>
      <rPr>
        <sz val="10"/>
        <rFont val="方正仿宋_GBK"/>
        <charset val="0"/>
      </rPr>
      <t xml:space="preserve">
</t>
    </r>
    <r>
      <rPr>
        <sz val="10"/>
        <rFont val="方正仿宋_GBK"/>
        <charset val="134"/>
      </rPr>
      <t>（</t>
    </r>
    <r>
      <rPr>
        <sz val="10"/>
        <rFont val="方正仿宋_GBK"/>
        <charset val="0"/>
      </rPr>
      <t>5</t>
    </r>
    <r>
      <rPr>
        <sz val="10"/>
        <rFont val="方正仿宋_GBK"/>
        <charset val="134"/>
      </rPr>
      <t>）安全设施：监控系统、防火设施等共计</t>
    </r>
    <r>
      <rPr>
        <sz val="10"/>
        <rFont val="方正仿宋_GBK"/>
        <charset val="0"/>
      </rPr>
      <t>8</t>
    </r>
    <r>
      <rPr>
        <sz val="10"/>
        <rFont val="方正仿宋_GBK"/>
        <charset val="134"/>
      </rPr>
      <t>万元。</t>
    </r>
  </si>
  <si>
    <t>项目预计建成4套套房，以月租、季租、年租等长短期结合出租方式，为游客提供旅居体验、康养休闲等服务，减轻旅游季节影响，预计实现年收入8万元，同时带动周边餐饮、旅游等相关产业发展。</t>
  </si>
  <si>
    <t>右所镇吉花社区洋潦营乡村大食堂建设项目</t>
  </si>
  <si>
    <r>
      <rPr>
        <sz val="10"/>
        <rFont val="方正仿宋_GBK"/>
        <charset val="134"/>
      </rPr>
      <t>拆除原洋潦营小组简易用房，新建洋潦营农耕文化体验馆用房</t>
    </r>
    <r>
      <rPr>
        <sz val="10"/>
        <rFont val="方正仿宋_GBK"/>
        <charset val="0"/>
      </rPr>
      <t>1</t>
    </r>
    <r>
      <rPr>
        <sz val="10"/>
        <rFont val="方正仿宋_GBK"/>
        <charset val="134"/>
      </rPr>
      <t>栋。项目建设主要内容为乡村大食堂：</t>
    </r>
    <r>
      <rPr>
        <sz val="10"/>
        <rFont val="方正仿宋_GBK"/>
        <charset val="0"/>
      </rPr>
      <t xml:space="preserve">
</t>
    </r>
    <r>
      <rPr>
        <sz val="10"/>
        <rFont val="方正仿宋_GBK"/>
        <charset val="134"/>
      </rPr>
      <t>（</t>
    </r>
    <r>
      <rPr>
        <sz val="10"/>
        <rFont val="方正仿宋_GBK"/>
        <charset val="0"/>
      </rPr>
      <t>1</t>
    </r>
    <r>
      <rPr>
        <sz val="10"/>
        <rFont val="方正仿宋_GBK"/>
        <charset val="134"/>
      </rPr>
      <t>）建筑主体，概算投资</t>
    </r>
    <r>
      <rPr>
        <sz val="10"/>
        <rFont val="方正仿宋_GBK"/>
        <charset val="0"/>
      </rPr>
      <t>40</t>
    </r>
    <r>
      <rPr>
        <sz val="10"/>
        <rFont val="方正仿宋_GBK"/>
        <charset val="134"/>
      </rPr>
      <t>万元。①结构建设，建筑面积约</t>
    </r>
    <r>
      <rPr>
        <sz val="10"/>
        <rFont val="方正仿宋_GBK"/>
        <charset val="0"/>
      </rPr>
      <t>300</t>
    </r>
    <r>
      <rPr>
        <sz val="10"/>
        <rFont val="方正仿宋_GBK"/>
        <charset val="134"/>
      </rPr>
      <t>平方米，投资概算</t>
    </r>
    <r>
      <rPr>
        <sz val="10"/>
        <rFont val="方正仿宋_GBK"/>
        <charset val="0"/>
      </rPr>
      <t>25</t>
    </r>
    <r>
      <rPr>
        <sz val="10"/>
        <rFont val="方正仿宋_GBK"/>
        <charset val="134"/>
      </rPr>
      <t>万元；②就餐区，建设可容纳</t>
    </r>
    <r>
      <rPr>
        <sz val="10"/>
        <rFont val="方正仿宋_GBK"/>
        <charset val="0"/>
      </rPr>
      <t>150-200</t>
    </r>
    <r>
      <rPr>
        <sz val="10"/>
        <rFont val="方正仿宋_GBK"/>
        <charset val="134"/>
      </rPr>
      <t>人就餐区，投资概算</t>
    </r>
    <r>
      <rPr>
        <sz val="10"/>
        <rFont val="方正仿宋_GBK"/>
        <charset val="0"/>
      </rPr>
      <t>15</t>
    </r>
    <r>
      <rPr>
        <sz val="10"/>
        <rFont val="方正仿宋_GBK"/>
        <charset val="134"/>
      </rPr>
      <t>万元</t>
    </r>
    <r>
      <rPr>
        <sz val="10"/>
        <rFont val="方正仿宋_GBK"/>
        <charset val="0"/>
      </rPr>
      <t xml:space="preserve">.
</t>
    </r>
    <r>
      <rPr>
        <sz val="10"/>
        <rFont val="方正仿宋_GBK"/>
        <charset val="134"/>
      </rPr>
      <t>（</t>
    </r>
    <r>
      <rPr>
        <sz val="10"/>
        <rFont val="方正仿宋_GBK"/>
        <charset val="0"/>
      </rPr>
      <t>2</t>
    </r>
    <r>
      <rPr>
        <sz val="10"/>
        <rFont val="方正仿宋_GBK"/>
        <charset val="134"/>
      </rPr>
      <t>）厨房操作区，面积约</t>
    </r>
    <r>
      <rPr>
        <sz val="10"/>
        <rFont val="方正仿宋_GBK"/>
        <charset val="0"/>
      </rPr>
      <t>80</t>
    </r>
    <r>
      <rPr>
        <sz val="10"/>
        <rFont val="方正仿宋_GBK"/>
        <charset val="134"/>
      </rPr>
      <t>㎡，投资概算</t>
    </r>
    <r>
      <rPr>
        <sz val="10"/>
        <rFont val="方正仿宋_GBK"/>
        <charset val="0"/>
      </rPr>
      <t>20</t>
    </r>
    <r>
      <rPr>
        <sz val="10"/>
        <rFont val="方正仿宋_GBK"/>
        <charset val="134"/>
      </rPr>
      <t>万元。</t>
    </r>
    <r>
      <rPr>
        <sz val="10"/>
        <rFont val="方正仿宋_GBK"/>
        <charset val="0"/>
      </rPr>
      <t xml:space="preserve">
</t>
    </r>
    <r>
      <rPr>
        <sz val="10"/>
        <rFont val="方正仿宋_GBK"/>
        <charset val="134"/>
      </rPr>
      <t>（</t>
    </r>
    <r>
      <rPr>
        <sz val="10"/>
        <rFont val="方正仿宋_GBK"/>
        <charset val="0"/>
      </rPr>
      <t>3</t>
    </r>
    <r>
      <rPr>
        <sz val="10"/>
        <rFont val="方正仿宋_GBK"/>
        <charset val="134"/>
      </rPr>
      <t>）水电系统，投资概算</t>
    </r>
    <r>
      <rPr>
        <sz val="10"/>
        <rFont val="方正仿宋_GBK"/>
        <charset val="0"/>
      </rPr>
      <t>10</t>
    </r>
    <r>
      <rPr>
        <sz val="10"/>
        <rFont val="方正仿宋_GBK"/>
        <charset val="134"/>
      </rPr>
      <t>万元。</t>
    </r>
  </si>
  <si>
    <t>项目建成后通过经营乡村大食堂预计产生收益5万余元，配套农耕文化体验馆场地、旅游项目的开发和经营，带动周边村民创业，群众增收致富。</t>
  </si>
  <si>
    <t>尖山社区</t>
  </si>
  <si>
    <t>龙街街道尖山社区农业种植基地建设项目</t>
  </si>
  <si>
    <t xml:space="preserve">
（1）投资80万元（省级财政衔接推进乡村振兴补助资金70万元，社区自筹资金10万元）在该地块建设现代化设施钢架大棚50亩，成本约1.6万元/亩。
（2）投资20万元在该地块建设水泵站1个，铺设灌溉水网主管14000米、滴灌水管等，购买高扬程水机1个，安装三相变压器1个。</t>
  </si>
  <si>
    <t>集体增收预计10万元，直接吸纳约100人次就业，间接带动村民就近务工，推动周边地区经济发展，促进城乡一体化发展。</t>
  </si>
  <si>
    <t>中坝社区</t>
  </si>
  <si>
    <t>路居镇中坝社区食用菌工厂化种植车间改造项目</t>
  </si>
  <si>
    <r>
      <rPr>
        <sz val="10"/>
        <rFont val="方正仿宋_GBK"/>
        <charset val="134"/>
      </rPr>
      <t>将社区</t>
    </r>
    <r>
      <rPr>
        <sz val="10"/>
        <rFont val="方正仿宋_GBK"/>
        <charset val="0"/>
      </rPr>
      <t>50</t>
    </r>
    <r>
      <rPr>
        <sz val="10"/>
        <rFont val="方正仿宋_GBK"/>
        <charset val="134"/>
      </rPr>
      <t>个电烤棚改造为食用菌工厂化种植车间，改造面积约</t>
    </r>
    <r>
      <rPr>
        <sz val="10"/>
        <rFont val="方正仿宋_GBK"/>
        <charset val="0"/>
      </rPr>
      <t>3600</t>
    </r>
    <r>
      <rPr>
        <sz val="10"/>
        <rFont val="方正仿宋_GBK"/>
        <charset val="134"/>
      </rPr>
      <t>平方米，发展食用菌工厂化种植。</t>
    </r>
  </si>
  <si>
    <t>有效盘活资源，带动产业发展，预计增收10万元。</t>
  </si>
  <si>
    <t>下坝社区</t>
  </si>
  <si>
    <t>路居镇下坝社区田园综合体项目</t>
  </si>
  <si>
    <r>
      <rPr>
        <sz val="10"/>
        <rFont val="方正仿宋_GBK"/>
        <charset val="134"/>
      </rPr>
      <t>（</t>
    </r>
    <r>
      <rPr>
        <sz val="10"/>
        <rFont val="方正仿宋_GBK"/>
        <charset val="0"/>
      </rPr>
      <t>1</t>
    </r>
    <r>
      <rPr>
        <sz val="10"/>
        <rFont val="方正仿宋_GBK"/>
        <charset val="134"/>
      </rPr>
      <t>）农场夏令营：投入资金</t>
    </r>
    <r>
      <rPr>
        <sz val="10"/>
        <rFont val="方正仿宋_GBK"/>
        <charset val="0"/>
      </rPr>
      <t>70</t>
    </r>
    <r>
      <rPr>
        <sz val="10"/>
        <rFont val="方正仿宋_GBK"/>
        <charset val="134"/>
      </rPr>
      <t>万，以农耕研学为主题，修建农耕研学栈道，配备研学桌椅、器材等</t>
    </r>
    <r>
      <rPr>
        <sz val="10"/>
        <rFont val="方正仿宋_GBK"/>
        <charset val="0"/>
      </rPr>
      <t>10</t>
    </r>
    <r>
      <rPr>
        <sz val="10"/>
        <rFont val="方正仿宋_GBK"/>
        <charset val="134"/>
      </rPr>
      <t>套，同时还配备咖啡机、奶茶机设备、软装、集装箱改造，为游客提供农事体验、农事教育、农事科普、休闲娱乐等经营活动的场所；（</t>
    </r>
    <r>
      <rPr>
        <sz val="10"/>
        <rFont val="方正仿宋_GBK"/>
        <charset val="0"/>
      </rPr>
      <t>2</t>
    </r>
    <r>
      <rPr>
        <sz val="10"/>
        <rFont val="方正仿宋_GBK"/>
        <charset val="134"/>
      </rPr>
      <t>）嬉水游娱：投入资金</t>
    </r>
    <r>
      <rPr>
        <sz val="10"/>
        <rFont val="方正仿宋_GBK"/>
        <charset val="0"/>
      </rPr>
      <t>8</t>
    </r>
    <r>
      <rPr>
        <sz val="10"/>
        <rFont val="方正仿宋_GBK"/>
        <charset val="134"/>
      </rPr>
      <t>万元，依托调蓄带打造水上游乐项目，配置无动力小游船</t>
    </r>
    <r>
      <rPr>
        <sz val="10"/>
        <rFont val="方正仿宋_GBK"/>
        <charset val="0"/>
      </rPr>
      <t>3</t>
    </r>
    <r>
      <rPr>
        <sz val="10"/>
        <rFont val="方正仿宋_GBK"/>
        <charset val="134"/>
      </rPr>
      <t>类</t>
    </r>
    <r>
      <rPr>
        <sz val="10"/>
        <rFont val="方正仿宋_GBK"/>
        <charset val="0"/>
      </rPr>
      <t>20</t>
    </r>
    <r>
      <rPr>
        <sz val="10"/>
        <rFont val="方正仿宋_GBK"/>
        <charset val="134"/>
      </rPr>
      <t>组，救生设备</t>
    </r>
    <r>
      <rPr>
        <sz val="10"/>
        <rFont val="方正仿宋_GBK"/>
        <charset val="0"/>
      </rPr>
      <t>20</t>
    </r>
    <r>
      <rPr>
        <sz val="10"/>
        <rFont val="方正仿宋_GBK"/>
        <charset val="134"/>
      </rPr>
      <t>套。</t>
    </r>
  </si>
  <si>
    <t>打造多个空间节点串联的休闲、度假、研学、文娱、商服等多业态融合的综合田园体项目，激活整个农文旅产业链条，助力东西海边村旅游业发展，壮大村集体经济。</t>
  </si>
  <si>
    <t>三百亩</t>
  </si>
  <si>
    <t>路居镇三百亩村山野卡丁项目</t>
  </si>
  <si>
    <r>
      <rPr>
        <sz val="10"/>
        <rFont val="方正仿宋_GBK"/>
        <charset val="134"/>
      </rPr>
      <t>购置无动力卡丁车</t>
    </r>
    <r>
      <rPr>
        <sz val="10"/>
        <rFont val="方正仿宋_GBK"/>
        <charset val="0"/>
      </rPr>
      <t>20</t>
    </r>
    <r>
      <rPr>
        <sz val="10"/>
        <rFont val="方正仿宋_GBK"/>
        <charset val="134"/>
      </rPr>
      <t>个、购置防碰撞设施若干，设置警示标牌若干，配套其余设施。</t>
    </r>
  </si>
  <si>
    <t>项目建成后每年收入5万元，有效吸引游客，推动三百亩经济发展，带动乡村旅游业发展。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</si>
</sst>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 "/>
    <numFmt numFmtId="179" formatCode="0.00_);[Red]\(0.00\)"/>
  </numFmts>
  <fonts count="38">
    <font>
      <sz val="11"/>
      <color theme="1"/>
      <name val="宋体"/>
      <charset val="134"/>
      <scheme val="minor"/>
    </font>
    <font>
      <sz val="9"/>
      <name val="方正小标宋_GBK"/>
      <charset val="134"/>
    </font>
    <font>
      <b/>
      <sz val="12"/>
      <name val="方正仿宋_GBK"/>
      <charset val="134"/>
    </font>
    <font>
      <b/>
      <sz val="9"/>
      <name val="方正仿宋_GBK"/>
      <charset val="134"/>
    </font>
    <font>
      <b/>
      <sz val="10"/>
      <name val="方正仿宋_GBK"/>
      <charset val="134"/>
    </font>
    <font>
      <sz val="9"/>
      <name val="方正仿宋_GBK"/>
      <charset val="134"/>
    </font>
    <font>
      <sz val="12"/>
      <name val="方正仿宋_GBK"/>
      <charset val="134"/>
    </font>
    <font>
      <sz val="24"/>
      <name val="方正小标宋_GBK"/>
      <charset val="134"/>
    </font>
    <font>
      <b/>
      <sz val="11"/>
      <name val="方正仿宋_GBK"/>
      <charset val="134"/>
    </font>
    <font>
      <sz val="10"/>
      <name val="方正仿宋_GBK"/>
      <charset val="134"/>
    </font>
    <font>
      <sz val="10"/>
      <name val="Times New Roman"/>
      <charset val="134"/>
    </font>
    <font>
      <b/>
      <sz val="12"/>
      <name val="Times New Roman"/>
      <charset val="134"/>
    </font>
    <font>
      <sz val="10"/>
      <name val="Times New Roman"/>
      <charset val="0"/>
    </font>
    <font>
      <sz val="10"/>
      <name val="方正仿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9"/>
      <name val="宋体"/>
      <charset val="134"/>
    </font>
    <font>
      <sz val="10"/>
      <name val="Arial"/>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3" borderId="15" applyNumberFormat="0" applyAlignment="0" applyProtection="0">
      <alignment vertical="center"/>
    </xf>
    <xf numFmtId="0" fontId="23" fillId="4" borderId="16" applyNumberFormat="0" applyAlignment="0" applyProtection="0">
      <alignment vertical="center"/>
    </xf>
    <xf numFmtId="0" fontId="24" fillId="4" borderId="15" applyNumberFormat="0" applyAlignment="0" applyProtection="0">
      <alignment vertical="center"/>
    </xf>
    <xf numFmtId="0" fontId="25" fillId="5"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xf numFmtId="0" fontId="34" fillId="0" borderId="0" applyNumberFormat="0" applyFill="0"/>
    <xf numFmtId="0" fontId="35" fillId="0" borderId="0">
      <alignment vertical="center"/>
    </xf>
    <xf numFmtId="0" fontId="35" fillId="0" borderId="0">
      <alignment vertical="center"/>
    </xf>
    <xf numFmtId="0" fontId="33" fillId="0" borderId="0"/>
    <xf numFmtId="0" fontId="35" fillId="0" borderId="0">
      <alignment vertical="center"/>
    </xf>
    <xf numFmtId="0" fontId="0" fillId="0" borderId="0">
      <alignment vertical="center"/>
    </xf>
    <xf numFmtId="0" fontId="35" fillId="0" borderId="0">
      <alignment vertical="center"/>
    </xf>
    <xf numFmtId="0" fontId="36" fillId="0" borderId="0"/>
  </cellStyleXfs>
  <cellXfs count="70">
    <xf numFmtId="0" fontId="0" fillId="0" borderId="0" xfId="0">
      <alignment vertical="center"/>
    </xf>
    <xf numFmtId="176" fontId="1" fillId="0" borderId="0" xfId="0" applyNumberFormat="1" applyFont="1" applyFill="1" applyBorder="1" applyAlignment="1">
      <alignment vertical="center"/>
    </xf>
    <xf numFmtId="176" fontId="2"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0" fontId="4" fillId="0" borderId="0" xfId="0" applyFont="1" applyFill="1" applyAlignment="1">
      <alignment vertical="center"/>
    </xf>
    <xf numFmtId="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xf>
    <xf numFmtId="177" fontId="5" fillId="0" borderId="0" xfId="0" applyNumberFormat="1" applyFont="1" applyFill="1" applyBorder="1" applyAlignment="1">
      <alignment horizontal="left" vertical="center" wrapText="1"/>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0" fontId="6" fillId="0" borderId="0" xfId="0" applyFont="1" applyFill="1" applyAlignment="1">
      <alignment vertical="center"/>
    </xf>
    <xf numFmtId="0" fontId="7" fillId="0" borderId="0" xfId="0" applyNumberFormat="1" applyFont="1" applyFill="1" applyAlignment="1">
      <alignment horizontal="center" vertical="center"/>
    </xf>
    <xf numFmtId="0" fontId="2" fillId="0" borderId="0" xfId="0" applyNumberFormat="1" applyFont="1" applyFill="1" applyAlignment="1">
      <alignment horizontal="left" vertical="center"/>
    </xf>
    <xf numFmtId="0" fontId="2" fillId="0" borderId="0" xfId="0" applyNumberFormat="1" applyFont="1" applyFill="1" applyAlignment="1">
      <alignment horizontal="center" vertical="center"/>
    </xf>
    <xf numFmtId="176" fontId="2" fillId="0" borderId="0" xfId="0" applyNumberFormat="1" applyFont="1" applyFill="1" applyAlignment="1">
      <alignment horizontal="left"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7" fontId="8" fillId="0" borderId="8"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8" xfId="0" applyFont="1" applyFill="1" applyBorder="1" applyAlignment="1">
      <alignment horizontal="left" vertical="center" wrapText="1"/>
    </xf>
    <xf numFmtId="176" fontId="9" fillId="0" borderId="8"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xf>
    <xf numFmtId="0" fontId="7" fillId="0" borderId="0" xfId="0" applyNumberFormat="1" applyFont="1" applyFill="1" applyAlignment="1">
      <alignment vertical="center"/>
    </xf>
    <xf numFmtId="176" fontId="2" fillId="0" borderId="0" xfId="0" applyNumberFormat="1" applyFont="1" applyFill="1" applyAlignment="1">
      <alignment horizontal="right" vertical="center" wrapText="1"/>
    </xf>
    <xf numFmtId="178" fontId="2" fillId="0" borderId="0" xfId="0" applyNumberFormat="1" applyFont="1" applyFill="1" applyAlignment="1">
      <alignment horizontal="left" vertical="center"/>
    </xf>
    <xf numFmtId="177" fontId="2" fillId="0" borderId="1"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11" fillId="0" borderId="7" xfId="0" applyNumberFormat="1" applyFont="1" applyFill="1" applyBorder="1" applyAlignment="1">
      <alignment horizontal="center" vertical="center" wrapText="1"/>
    </xf>
    <xf numFmtId="178" fontId="11" fillId="0" borderId="7" xfId="0" applyNumberFormat="1" applyFont="1" applyFill="1" applyBorder="1" applyAlignment="1">
      <alignment horizontal="center" vertical="center" wrapText="1"/>
    </xf>
    <xf numFmtId="177" fontId="10" fillId="0" borderId="8" xfId="0" applyNumberFormat="1" applyFont="1" applyFill="1" applyBorder="1" applyAlignment="1">
      <alignment horizontal="center" vertical="center" wrapText="1"/>
    </xf>
    <xf numFmtId="177" fontId="9" fillId="0" borderId="8" xfId="0" applyNumberFormat="1" applyFont="1" applyFill="1" applyBorder="1" applyAlignment="1">
      <alignment horizontal="left" vertical="center" wrapText="1"/>
    </xf>
    <xf numFmtId="177" fontId="10" fillId="0" borderId="8" xfId="0" applyNumberFormat="1" applyFont="1" applyFill="1" applyBorder="1" applyAlignment="1">
      <alignment horizontal="center" vertical="center"/>
    </xf>
    <xf numFmtId="176" fontId="9" fillId="0" borderId="8" xfId="0" applyNumberFormat="1" applyFont="1" applyFill="1" applyBorder="1" applyAlignment="1">
      <alignment horizontal="left" vertical="center" wrapText="1"/>
    </xf>
    <xf numFmtId="177" fontId="12" fillId="0" borderId="8" xfId="0" applyNumberFormat="1" applyFont="1" applyFill="1" applyBorder="1" applyAlignment="1">
      <alignment horizontal="center" vertical="center" wrapText="1"/>
    </xf>
    <xf numFmtId="0" fontId="9" fillId="0" borderId="8" xfId="0" applyFont="1" applyFill="1" applyBorder="1" applyAlignment="1">
      <alignment horizontal="justify" vertical="center"/>
    </xf>
    <xf numFmtId="176" fontId="2" fillId="0" borderId="0" xfId="0" applyNumberFormat="1" applyFont="1" applyFill="1" applyAlignment="1">
      <alignment horizontal="left" vertical="center" wrapText="1"/>
    </xf>
    <xf numFmtId="179" fontId="2" fillId="0" borderId="8"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179" fontId="2" fillId="0" borderId="7" xfId="0" applyNumberFormat="1" applyFont="1" applyFill="1" applyBorder="1" applyAlignment="1">
      <alignment horizontal="center" vertical="center" wrapText="1"/>
    </xf>
    <xf numFmtId="0" fontId="9" fillId="0" borderId="8" xfId="0" applyFont="1" applyFill="1" applyBorder="1" applyAlignment="1">
      <alignment vertical="center" wrapText="1"/>
    </xf>
    <xf numFmtId="179" fontId="9" fillId="0" borderId="8"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9" fillId="0" borderId="8" xfId="0" applyFont="1" applyFill="1" applyBorder="1" applyAlignment="1">
      <alignment vertical="center"/>
    </xf>
    <xf numFmtId="0" fontId="9" fillId="0" borderId="8" xfId="0" applyNumberFormat="1"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8" xfId="0" applyFont="1" applyFill="1" applyBorder="1" applyAlignment="1">
      <alignment vertical="center" wrapText="1"/>
    </xf>
    <xf numFmtId="0" fontId="12" fillId="0" borderId="8" xfId="0" applyNumberFormat="1" applyFont="1" applyFill="1" applyBorder="1" applyAlignment="1">
      <alignment horizontal="center" vertical="center" wrapText="1"/>
    </xf>
    <xf numFmtId="0" fontId="13" fillId="0" borderId="8" xfId="0" applyFont="1" applyFill="1" applyBorder="1" applyAlignment="1">
      <alignment vertical="top"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2" xfId="50"/>
    <cellStyle name="常规_汇总表_2" xfId="51"/>
    <cellStyle name="常规_汇总表" xfId="52"/>
    <cellStyle name="常规 10" xfId="53"/>
    <cellStyle name="常规_汇总表_6" xfId="54"/>
    <cellStyle name="常规 3" xfId="55"/>
    <cellStyle name="常规_汇总表_8" xfId="56"/>
    <cellStyle name="常规 2" xfId="5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72"/>
  <sheetViews>
    <sheetView tabSelected="1" zoomScale="85" zoomScaleNormal="85" workbookViewId="0">
      <selection activeCell="A1" sqref="A1:N1"/>
    </sheetView>
  </sheetViews>
  <sheetFormatPr defaultColWidth="10" defaultRowHeight="15.75"/>
  <cols>
    <col min="1" max="1" width="5.775" style="5" customWidth="1"/>
    <col min="2" max="2" width="9.525" style="5" customWidth="1"/>
    <col min="3" max="3" width="9.66666666666667" style="5" customWidth="1"/>
    <col min="4" max="4" width="14.275" style="5" customWidth="1"/>
    <col min="5" max="5" width="20.9416666666667" style="6" customWidth="1"/>
    <col min="6" max="6" width="43.6333333333333" style="7" customWidth="1"/>
    <col min="7" max="7" width="9.775" style="8" customWidth="1"/>
    <col min="8" max="8" width="9.44166666666667" style="9" customWidth="1"/>
    <col min="9" max="9" width="70.6333333333333" style="7" customWidth="1"/>
    <col min="10" max="10" width="14.3416666666667" style="10" customWidth="1"/>
    <col min="11" max="11" width="12.725" style="11" customWidth="1"/>
    <col min="12" max="13" width="14.9166666666667" style="11" customWidth="1"/>
    <col min="14" max="14" width="20.8" style="5" customWidth="1"/>
    <col min="15" max="15" width="10.1416666666667" style="12" customWidth="1"/>
    <col min="16" max="16" width="12.5333333333333" style="12" customWidth="1"/>
    <col min="17" max="17" width="10.9416666666667" style="12" customWidth="1"/>
    <col min="18" max="18" width="10.6416666666667" style="12" customWidth="1"/>
    <col min="19" max="19" width="79.4416666666667" style="13" customWidth="1"/>
    <col min="20" max="20" width="7" style="13" customWidth="1"/>
    <col min="21" max="21" width="24.725" style="5" customWidth="1"/>
    <col min="22" max="22" width="8.775" style="5" customWidth="1"/>
    <col min="23" max="24" width="7.33333333333333" style="5" customWidth="1"/>
    <col min="25" max="25" width="7" style="5" customWidth="1"/>
    <col min="26" max="26" width="18" style="5" customWidth="1"/>
    <col min="27" max="27" width="13.775" style="5" customWidth="1"/>
    <col min="28" max="28" width="12.225" style="5" customWidth="1"/>
    <col min="29" max="29" width="17.175" style="5" customWidth="1"/>
    <col min="30" max="16384" width="10" style="14"/>
  </cols>
  <sheetData>
    <row r="1" s="1" customFormat="1" ht="51" customHeight="1" spans="1:29">
      <c r="A1" s="15" t="s">
        <v>0</v>
      </c>
      <c r="B1" s="15"/>
      <c r="C1" s="15"/>
      <c r="D1" s="15"/>
      <c r="E1" s="15"/>
      <c r="F1" s="15"/>
      <c r="G1" s="15"/>
      <c r="H1" s="15"/>
      <c r="I1" s="15"/>
      <c r="J1" s="15"/>
      <c r="K1" s="15"/>
      <c r="L1" s="15"/>
      <c r="M1" s="15"/>
      <c r="N1" s="15"/>
      <c r="O1" s="38"/>
      <c r="P1" s="38"/>
      <c r="Q1" s="38"/>
      <c r="R1" s="38"/>
      <c r="S1" s="38"/>
      <c r="T1" s="38"/>
      <c r="U1" s="38"/>
      <c r="V1" s="38"/>
      <c r="W1" s="38"/>
      <c r="X1" s="38"/>
      <c r="Y1" s="38"/>
      <c r="Z1" s="38"/>
      <c r="AA1" s="38"/>
      <c r="AB1" s="38"/>
      <c r="AC1" s="38"/>
    </row>
    <row r="2" s="2" customFormat="1" ht="37" customHeight="1" spans="1:29">
      <c r="A2" s="16"/>
      <c r="B2" s="17"/>
      <c r="C2" s="16"/>
      <c r="D2" s="16"/>
      <c r="E2" s="18"/>
      <c r="F2" s="18"/>
      <c r="G2" s="16"/>
      <c r="H2" s="18"/>
      <c r="I2" s="39" t="s">
        <v>1</v>
      </c>
      <c r="J2" s="39"/>
      <c r="K2" s="39"/>
      <c r="L2" s="39"/>
      <c r="M2" s="39"/>
      <c r="N2" s="39"/>
      <c r="O2" s="40"/>
      <c r="P2" s="40"/>
      <c r="Q2" s="40"/>
      <c r="R2" s="40"/>
      <c r="S2" s="56"/>
      <c r="T2" s="56"/>
      <c r="U2" s="16"/>
      <c r="V2" s="16"/>
      <c r="W2" s="16"/>
      <c r="X2" s="16"/>
      <c r="Y2" s="16"/>
      <c r="Z2" s="16"/>
      <c r="AA2" s="16"/>
      <c r="AB2" s="16"/>
      <c r="AC2" s="16"/>
    </row>
    <row r="3" s="3" customFormat="1" ht="41" customHeight="1" spans="1:29">
      <c r="A3" s="19" t="s">
        <v>2</v>
      </c>
      <c r="B3" s="19" t="s">
        <v>3</v>
      </c>
      <c r="C3" s="20" t="s">
        <v>4</v>
      </c>
      <c r="D3" s="21"/>
      <c r="E3" s="22" t="s">
        <v>5</v>
      </c>
      <c r="F3" s="22" t="s">
        <v>6</v>
      </c>
      <c r="G3" s="19" t="s">
        <v>7</v>
      </c>
      <c r="H3" s="22" t="s">
        <v>8</v>
      </c>
      <c r="I3" s="22" t="s">
        <v>9</v>
      </c>
      <c r="J3" s="41" t="s">
        <v>10</v>
      </c>
      <c r="K3" s="42" t="s">
        <v>11</v>
      </c>
      <c r="L3" s="42"/>
      <c r="M3" s="42"/>
      <c r="N3" s="19" t="s">
        <v>12</v>
      </c>
      <c r="O3" s="43" t="s">
        <v>13</v>
      </c>
      <c r="P3" s="43"/>
      <c r="Q3" s="43"/>
      <c r="R3" s="43"/>
      <c r="S3" s="57"/>
      <c r="T3" s="19" t="s">
        <v>14</v>
      </c>
      <c r="U3" s="20" t="s">
        <v>15</v>
      </c>
      <c r="V3" s="20" t="s">
        <v>16</v>
      </c>
      <c r="W3" s="58" t="s">
        <v>17</v>
      </c>
      <c r="X3" s="58" t="s">
        <v>18</v>
      </c>
      <c r="Y3" s="19" t="s">
        <v>19</v>
      </c>
      <c r="Z3" s="58" t="s">
        <v>20</v>
      </c>
      <c r="AA3" s="58" t="s">
        <v>21</v>
      </c>
      <c r="AB3" s="58" t="s">
        <v>22</v>
      </c>
      <c r="AC3" s="58" t="s">
        <v>23</v>
      </c>
    </row>
    <row r="4" s="3" customFormat="1" ht="36" customHeight="1" spans="1:29">
      <c r="A4" s="23"/>
      <c r="B4" s="23"/>
      <c r="C4" s="24"/>
      <c r="D4" s="25"/>
      <c r="E4" s="26"/>
      <c r="F4" s="26"/>
      <c r="G4" s="23"/>
      <c r="H4" s="26"/>
      <c r="I4" s="26"/>
      <c r="J4" s="44"/>
      <c r="K4" s="41" t="s">
        <v>24</v>
      </c>
      <c r="L4" s="41" t="s">
        <v>25</v>
      </c>
      <c r="M4" s="41" t="s">
        <v>26</v>
      </c>
      <c r="N4" s="23"/>
      <c r="O4" s="45" t="s">
        <v>27</v>
      </c>
      <c r="P4" s="46"/>
      <c r="Q4" s="43" t="s">
        <v>28</v>
      </c>
      <c r="R4" s="43"/>
      <c r="S4" s="57" t="s">
        <v>29</v>
      </c>
      <c r="T4" s="23"/>
      <c r="U4" s="59"/>
      <c r="V4" s="59"/>
      <c r="W4" s="58"/>
      <c r="X4" s="58"/>
      <c r="Y4" s="23"/>
      <c r="Z4" s="58"/>
      <c r="AA4" s="58"/>
      <c r="AB4" s="58"/>
      <c r="AC4" s="58"/>
    </row>
    <row r="5" s="3" customFormat="1" ht="33" customHeight="1" spans="1:29">
      <c r="A5" s="27"/>
      <c r="B5" s="27"/>
      <c r="C5" s="27" t="s">
        <v>30</v>
      </c>
      <c r="D5" s="27" t="s">
        <v>31</v>
      </c>
      <c r="E5" s="28"/>
      <c r="F5" s="28"/>
      <c r="G5" s="27"/>
      <c r="H5" s="28"/>
      <c r="I5" s="28"/>
      <c r="J5" s="47"/>
      <c r="K5" s="47"/>
      <c r="L5" s="47"/>
      <c r="M5" s="47"/>
      <c r="N5" s="27"/>
      <c r="O5" s="43" t="s">
        <v>32</v>
      </c>
      <c r="P5" s="43" t="s">
        <v>33</v>
      </c>
      <c r="Q5" s="43" t="s">
        <v>32</v>
      </c>
      <c r="R5" s="43" t="s">
        <v>33</v>
      </c>
      <c r="S5" s="57"/>
      <c r="T5" s="27"/>
      <c r="U5" s="24"/>
      <c r="V5" s="24"/>
      <c r="W5" s="58"/>
      <c r="X5" s="58"/>
      <c r="Y5" s="27"/>
      <c r="Z5" s="58"/>
      <c r="AA5" s="58"/>
      <c r="AB5" s="58"/>
      <c r="AC5" s="58"/>
    </row>
    <row r="6" s="3" customFormat="1" ht="49" customHeight="1" spans="1:30">
      <c r="A6" s="24" t="s">
        <v>34</v>
      </c>
      <c r="B6" s="25"/>
      <c r="C6" s="27"/>
      <c r="D6" s="27"/>
      <c r="E6" s="28"/>
      <c r="F6" s="29"/>
      <c r="G6" s="27"/>
      <c r="H6" s="28"/>
      <c r="I6" s="28"/>
      <c r="J6" s="48">
        <f>SUM(J7:J72)</f>
        <v>14681.52</v>
      </c>
      <c r="K6" s="48">
        <f>SUM(K7:K72)</f>
        <v>13121.52</v>
      </c>
      <c r="L6" s="48">
        <f>SUM(L7:L72)</f>
        <v>12866.52</v>
      </c>
      <c r="M6" s="48">
        <f>SUM(M7:M72)</f>
        <v>1155</v>
      </c>
      <c r="N6" s="27"/>
      <c r="O6" s="49">
        <f>SUM(O7:O72)</f>
        <v>39003</v>
      </c>
      <c r="P6" s="49">
        <f>SUM(P7:P72)</f>
        <v>103147</v>
      </c>
      <c r="Q6" s="49">
        <f>SUM(Q7:Q72)</f>
        <v>4841</v>
      </c>
      <c r="R6" s="49">
        <f>SUM(R7:R72)</f>
        <v>9084</v>
      </c>
      <c r="S6" s="57"/>
      <c r="T6" s="60"/>
      <c r="U6" s="27"/>
      <c r="V6" s="58"/>
      <c r="W6" s="27"/>
      <c r="X6" s="27"/>
      <c r="Y6" s="27"/>
      <c r="Z6" s="27"/>
      <c r="AA6" s="27"/>
      <c r="AB6" s="27"/>
      <c r="AC6" s="58"/>
      <c r="AD6" s="63"/>
    </row>
    <row r="7" s="4" customFormat="1" ht="25.5" spans="1:30">
      <c r="A7" s="30">
        <v>1</v>
      </c>
      <c r="B7" s="30" t="s">
        <v>35</v>
      </c>
      <c r="C7" s="30"/>
      <c r="D7" s="30"/>
      <c r="E7" s="31" t="s">
        <v>36</v>
      </c>
      <c r="F7" s="32" t="s">
        <v>37</v>
      </c>
      <c r="G7" s="33" t="s">
        <v>38</v>
      </c>
      <c r="H7" s="31" t="s">
        <v>39</v>
      </c>
      <c r="I7" s="31" t="s">
        <v>40</v>
      </c>
      <c r="J7" s="50">
        <v>160</v>
      </c>
      <c r="K7" s="50">
        <f t="shared" ref="K7:K14" si="0">SUM(L7:M7)</f>
        <v>160</v>
      </c>
      <c r="L7" s="50">
        <v>160</v>
      </c>
      <c r="M7" s="50"/>
      <c r="N7" s="31" t="s">
        <v>41</v>
      </c>
      <c r="O7" s="33">
        <v>749</v>
      </c>
      <c r="P7" s="33">
        <v>749</v>
      </c>
      <c r="Q7" s="33">
        <v>749</v>
      </c>
      <c r="R7" s="33">
        <v>749</v>
      </c>
      <c r="S7" s="31" t="s">
        <v>42</v>
      </c>
      <c r="T7" s="31" t="s">
        <v>43</v>
      </c>
      <c r="U7" s="61" t="s">
        <v>44</v>
      </c>
      <c r="V7" s="31" t="s">
        <v>45</v>
      </c>
      <c r="W7" s="31" t="s">
        <v>46</v>
      </c>
      <c r="X7" s="31" t="s">
        <v>45</v>
      </c>
      <c r="Y7" s="31" t="s">
        <v>46</v>
      </c>
      <c r="Z7" s="31" t="s">
        <v>47</v>
      </c>
      <c r="AA7" s="31" t="s">
        <v>48</v>
      </c>
      <c r="AB7" s="31" t="s">
        <v>43</v>
      </c>
      <c r="AC7" s="64"/>
      <c r="AD7" s="63"/>
    </row>
    <row r="8" s="4" customFormat="1" ht="25.5" spans="1:30">
      <c r="A8" s="30">
        <v>2</v>
      </c>
      <c r="B8" s="30" t="s">
        <v>35</v>
      </c>
      <c r="C8" s="30"/>
      <c r="D8" s="30"/>
      <c r="E8" s="31" t="s">
        <v>49</v>
      </c>
      <c r="F8" s="32" t="s">
        <v>50</v>
      </c>
      <c r="G8" s="33" t="s">
        <v>38</v>
      </c>
      <c r="H8" s="31" t="s">
        <v>39</v>
      </c>
      <c r="I8" s="31" t="s">
        <v>51</v>
      </c>
      <c r="J8" s="50">
        <v>1081.2</v>
      </c>
      <c r="K8" s="50">
        <f t="shared" si="0"/>
        <v>1081.2</v>
      </c>
      <c r="L8" s="50">
        <v>1081.2</v>
      </c>
      <c r="M8" s="50"/>
      <c r="N8" s="31" t="s">
        <v>41</v>
      </c>
      <c r="O8" s="33">
        <v>416</v>
      </c>
      <c r="P8" s="33">
        <v>416</v>
      </c>
      <c r="Q8" s="33">
        <v>416</v>
      </c>
      <c r="R8" s="33">
        <v>416</v>
      </c>
      <c r="S8" s="31" t="s">
        <v>52</v>
      </c>
      <c r="T8" s="31" t="s">
        <v>43</v>
      </c>
      <c r="U8" s="31" t="s">
        <v>53</v>
      </c>
      <c r="V8" s="31" t="s">
        <v>45</v>
      </c>
      <c r="W8" s="31" t="s">
        <v>46</v>
      </c>
      <c r="X8" s="31" t="s">
        <v>45</v>
      </c>
      <c r="Y8" s="31" t="s">
        <v>46</v>
      </c>
      <c r="Z8" s="31" t="s">
        <v>47</v>
      </c>
      <c r="AA8" s="31" t="s">
        <v>48</v>
      </c>
      <c r="AB8" s="31" t="s">
        <v>43</v>
      </c>
      <c r="AC8" s="64"/>
      <c r="AD8" s="63"/>
    </row>
    <row r="9" s="4" customFormat="1" ht="63.75" spans="1:30">
      <c r="A9" s="30">
        <v>3</v>
      </c>
      <c r="B9" s="30" t="s">
        <v>35</v>
      </c>
      <c r="C9" s="30"/>
      <c r="D9" s="30"/>
      <c r="E9" s="31" t="s">
        <v>54</v>
      </c>
      <c r="F9" s="32" t="s">
        <v>55</v>
      </c>
      <c r="G9" s="33" t="s">
        <v>38</v>
      </c>
      <c r="H9" s="31" t="s">
        <v>39</v>
      </c>
      <c r="I9" s="31" t="s">
        <v>56</v>
      </c>
      <c r="J9" s="50">
        <v>120</v>
      </c>
      <c r="K9" s="50">
        <f t="shared" si="0"/>
        <v>120</v>
      </c>
      <c r="L9" s="50">
        <v>120</v>
      </c>
      <c r="M9" s="50"/>
      <c r="N9" s="31" t="s">
        <v>41</v>
      </c>
      <c r="O9" s="33">
        <v>568</v>
      </c>
      <c r="P9" s="33">
        <v>568</v>
      </c>
      <c r="Q9" s="33">
        <v>568</v>
      </c>
      <c r="R9" s="33">
        <v>568</v>
      </c>
      <c r="S9" s="31" t="s">
        <v>57</v>
      </c>
      <c r="T9" s="31" t="s">
        <v>43</v>
      </c>
      <c r="U9" s="31" t="s">
        <v>53</v>
      </c>
      <c r="V9" s="31" t="s">
        <v>45</v>
      </c>
      <c r="W9" s="31" t="s">
        <v>46</v>
      </c>
      <c r="X9" s="31" t="s">
        <v>45</v>
      </c>
      <c r="Y9" s="31" t="s">
        <v>46</v>
      </c>
      <c r="Z9" s="31" t="s">
        <v>47</v>
      </c>
      <c r="AA9" s="31" t="s">
        <v>48</v>
      </c>
      <c r="AB9" s="31" t="s">
        <v>43</v>
      </c>
      <c r="AC9" s="64"/>
      <c r="AD9" s="63"/>
    </row>
    <row r="10" s="4" customFormat="1" ht="25.5" spans="1:30">
      <c r="A10" s="30">
        <v>4</v>
      </c>
      <c r="B10" s="30" t="s">
        <v>35</v>
      </c>
      <c r="C10" s="30"/>
      <c r="D10" s="30"/>
      <c r="E10" s="31" t="s">
        <v>58</v>
      </c>
      <c r="F10" s="32" t="s">
        <v>59</v>
      </c>
      <c r="G10" s="33" t="s">
        <v>38</v>
      </c>
      <c r="H10" s="31" t="s">
        <v>39</v>
      </c>
      <c r="I10" s="31" t="s">
        <v>60</v>
      </c>
      <c r="J10" s="50">
        <f>K10</f>
        <v>40</v>
      </c>
      <c r="K10" s="50">
        <f t="shared" si="0"/>
        <v>40</v>
      </c>
      <c r="L10" s="50">
        <v>40</v>
      </c>
      <c r="M10" s="50"/>
      <c r="N10" s="31" t="s">
        <v>41</v>
      </c>
      <c r="O10" s="33"/>
      <c r="P10" s="33"/>
      <c r="Q10" s="33"/>
      <c r="R10" s="33"/>
      <c r="S10" s="31" t="s">
        <v>61</v>
      </c>
      <c r="T10" s="31" t="s">
        <v>46</v>
      </c>
      <c r="U10" s="31" t="s">
        <v>53</v>
      </c>
      <c r="V10" s="31" t="s">
        <v>45</v>
      </c>
      <c r="W10" s="31" t="s">
        <v>46</v>
      </c>
      <c r="X10" s="31" t="s">
        <v>45</v>
      </c>
      <c r="Y10" s="31" t="s">
        <v>46</v>
      </c>
      <c r="Z10" s="31" t="s">
        <v>47</v>
      </c>
      <c r="AA10" s="31" t="s">
        <v>48</v>
      </c>
      <c r="AB10" s="31" t="s">
        <v>43</v>
      </c>
      <c r="AC10" s="64"/>
      <c r="AD10" s="63"/>
    </row>
    <row r="11" s="4" customFormat="1" ht="25.5" spans="1:30">
      <c r="A11" s="30">
        <v>5</v>
      </c>
      <c r="B11" s="30" t="s">
        <v>35</v>
      </c>
      <c r="C11" s="30"/>
      <c r="D11" s="30"/>
      <c r="E11" s="31" t="s">
        <v>62</v>
      </c>
      <c r="F11" s="31" t="s">
        <v>63</v>
      </c>
      <c r="G11" s="33" t="s">
        <v>38</v>
      </c>
      <c r="H11" s="31" t="s">
        <v>39</v>
      </c>
      <c r="I11" s="31" t="s">
        <v>64</v>
      </c>
      <c r="J11" s="50">
        <v>36</v>
      </c>
      <c r="K11" s="50">
        <f t="shared" si="0"/>
        <v>36</v>
      </c>
      <c r="L11" s="50">
        <v>36</v>
      </c>
      <c r="M11" s="50"/>
      <c r="N11" s="31" t="s">
        <v>41</v>
      </c>
      <c r="O11" s="33">
        <v>720</v>
      </c>
      <c r="P11" s="33">
        <v>720</v>
      </c>
      <c r="Q11" s="33">
        <v>720</v>
      </c>
      <c r="R11" s="33">
        <v>720</v>
      </c>
      <c r="S11" s="31" t="s">
        <v>65</v>
      </c>
      <c r="T11" s="31" t="s">
        <v>43</v>
      </c>
      <c r="U11" s="31" t="s">
        <v>53</v>
      </c>
      <c r="V11" s="31" t="s">
        <v>45</v>
      </c>
      <c r="W11" s="31" t="s">
        <v>46</v>
      </c>
      <c r="X11" s="31" t="s">
        <v>45</v>
      </c>
      <c r="Y11" s="31" t="s">
        <v>46</v>
      </c>
      <c r="Z11" s="31" t="s">
        <v>47</v>
      </c>
      <c r="AA11" s="31" t="s">
        <v>48</v>
      </c>
      <c r="AB11" s="31" t="s">
        <v>43</v>
      </c>
      <c r="AC11" s="64"/>
      <c r="AD11" s="63"/>
    </row>
    <row r="12" s="4" customFormat="1" ht="25.5" spans="1:30">
      <c r="A12" s="30">
        <v>6</v>
      </c>
      <c r="B12" s="30" t="s">
        <v>35</v>
      </c>
      <c r="C12" s="30"/>
      <c r="D12" s="30"/>
      <c r="E12" s="31" t="s">
        <v>62</v>
      </c>
      <c r="F12" s="31" t="s">
        <v>66</v>
      </c>
      <c r="G12" s="33" t="s">
        <v>38</v>
      </c>
      <c r="H12" s="31" t="s">
        <v>39</v>
      </c>
      <c r="I12" s="31" t="s">
        <v>67</v>
      </c>
      <c r="J12" s="50">
        <v>35</v>
      </c>
      <c r="K12" s="50">
        <f t="shared" si="0"/>
        <v>35</v>
      </c>
      <c r="L12" s="50">
        <v>35</v>
      </c>
      <c r="M12" s="50">
        <v>0</v>
      </c>
      <c r="N12" s="31" t="s">
        <v>68</v>
      </c>
      <c r="O12" s="33">
        <v>300</v>
      </c>
      <c r="P12" s="33">
        <v>300</v>
      </c>
      <c r="Q12" s="33">
        <v>300</v>
      </c>
      <c r="R12" s="33">
        <v>300</v>
      </c>
      <c r="S12" s="31" t="s">
        <v>69</v>
      </c>
      <c r="T12" s="31" t="s">
        <v>43</v>
      </c>
      <c r="U12" s="31" t="s">
        <v>53</v>
      </c>
      <c r="V12" s="31" t="s">
        <v>43</v>
      </c>
      <c r="W12" s="31" t="s">
        <v>46</v>
      </c>
      <c r="X12" s="31" t="s">
        <v>46</v>
      </c>
      <c r="Y12" s="31" t="s">
        <v>46</v>
      </c>
      <c r="Z12" s="31" t="s">
        <v>70</v>
      </c>
      <c r="AA12" s="31" t="s">
        <v>48</v>
      </c>
      <c r="AB12" s="31" t="s">
        <v>43</v>
      </c>
      <c r="AC12" s="64"/>
      <c r="AD12" s="63"/>
    </row>
    <row r="13" s="4" customFormat="1" ht="38.25" spans="1:30">
      <c r="A13" s="30">
        <v>7</v>
      </c>
      <c r="B13" s="30" t="s">
        <v>35</v>
      </c>
      <c r="C13" s="30"/>
      <c r="D13" s="30"/>
      <c r="E13" s="31" t="s">
        <v>71</v>
      </c>
      <c r="F13" s="31" t="s">
        <v>72</v>
      </c>
      <c r="G13" s="33" t="s">
        <v>38</v>
      </c>
      <c r="H13" s="31" t="s">
        <v>39</v>
      </c>
      <c r="I13" s="31" t="s">
        <v>73</v>
      </c>
      <c r="J13" s="50">
        <v>155.96</v>
      </c>
      <c r="K13" s="50">
        <f t="shared" si="0"/>
        <v>155.96</v>
      </c>
      <c r="L13" s="50">
        <v>155.96</v>
      </c>
      <c r="M13" s="50">
        <v>0</v>
      </c>
      <c r="N13" s="31" t="s">
        <v>68</v>
      </c>
      <c r="O13" s="33">
        <v>120</v>
      </c>
      <c r="P13" s="33">
        <v>120</v>
      </c>
      <c r="Q13" s="33">
        <v>120</v>
      </c>
      <c r="R13" s="33">
        <v>120</v>
      </c>
      <c r="S13" s="31" t="s">
        <v>74</v>
      </c>
      <c r="T13" s="31" t="s">
        <v>43</v>
      </c>
      <c r="U13" s="31" t="s">
        <v>53</v>
      </c>
      <c r="V13" s="31" t="s">
        <v>43</v>
      </c>
      <c r="W13" s="31" t="s">
        <v>46</v>
      </c>
      <c r="X13" s="31" t="s">
        <v>46</v>
      </c>
      <c r="Y13" s="31" t="s">
        <v>46</v>
      </c>
      <c r="Z13" s="31" t="s">
        <v>70</v>
      </c>
      <c r="AA13" s="31" t="s">
        <v>48</v>
      </c>
      <c r="AB13" s="31" t="s">
        <v>46</v>
      </c>
      <c r="AC13" s="64"/>
      <c r="AD13" s="63"/>
    </row>
    <row r="14" s="4" customFormat="1" ht="38.25" spans="1:30">
      <c r="A14" s="30">
        <v>8</v>
      </c>
      <c r="B14" s="30" t="s">
        <v>35</v>
      </c>
      <c r="C14" s="30"/>
      <c r="D14" s="30"/>
      <c r="E14" s="31" t="s">
        <v>75</v>
      </c>
      <c r="F14" s="31" t="s">
        <v>76</v>
      </c>
      <c r="G14" s="33" t="s">
        <v>38</v>
      </c>
      <c r="H14" s="31" t="s">
        <v>39</v>
      </c>
      <c r="I14" s="51" t="s">
        <v>77</v>
      </c>
      <c r="J14" s="52">
        <v>187.88</v>
      </c>
      <c r="K14" s="50">
        <f t="shared" si="0"/>
        <v>187.88</v>
      </c>
      <c r="L14" s="52">
        <v>187.88</v>
      </c>
      <c r="M14" s="52">
        <v>0</v>
      </c>
      <c r="N14" s="31" t="s">
        <v>78</v>
      </c>
      <c r="O14" s="33">
        <v>23</v>
      </c>
      <c r="P14" s="33">
        <v>23</v>
      </c>
      <c r="Q14" s="33"/>
      <c r="R14" s="33"/>
      <c r="S14" s="31" t="s">
        <v>79</v>
      </c>
      <c r="T14" s="31" t="s">
        <v>46</v>
      </c>
      <c r="U14" s="61" t="s">
        <v>44</v>
      </c>
      <c r="V14" s="31" t="s">
        <v>45</v>
      </c>
      <c r="W14" s="31" t="s">
        <v>46</v>
      </c>
      <c r="X14" s="31" t="s">
        <v>46</v>
      </c>
      <c r="Y14" s="31" t="s">
        <v>46</v>
      </c>
      <c r="Z14" s="31" t="s">
        <v>80</v>
      </c>
      <c r="AA14" s="31" t="s">
        <v>81</v>
      </c>
      <c r="AB14" s="31" t="s">
        <v>43</v>
      </c>
      <c r="AC14" s="64"/>
      <c r="AD14" s="63"/>
    </row>
    <row r="15" s="4" customFormat="1" ht="63.75" spans="1:30">
      <c r="A15" s="30">
        <v>9</v>
      </c>
      <c r="B15" s="30" t="s">
        <v>35</v>
      </c>
      <c r="C15" s="30" t="s">
        <v>82</v>
      </c>
      <c r="D15" s="30" t="s">
        <v>83</v>
      </c>
      <c r="E15" s="31" t="s">
        <v>84</v>
      </c>
      <c r="F15" s="30" t="s">
        <v>85</v>
      </c>
      <c r="G15" s="33" t="s">
        <v>38</v>
      </c>
      <c r="H15" s="31" t="s">
        <v>86</v>
      </c>
      <c r="I15" s="30" t="s">
        <v>87</v>
      </c>
      <c r="J15" s="50">
        <v>817</v>
      </c>
      <c r="K15" s="50">
        <v>817</v>
      </c>
      <c r="L15" s="50">
        <v>817</v>
      </c>
      <c r="M15" s="50"/>
      <c r="N15" s="31" t="s">
        <v>41</v>
      </c>
      <c r="O15" s="33">
        <v>3878</v>
      </c>
      <c r="P15" s="33">
        <v>11846</v>
      </c>
      <c r="Q15" s="33">
        <v>47</v>
      </c>
      <c r="R15" s="33">
        <v>132</v>
      </c>
      <c r="S15" s="30" t="s">
        <v>88</v>
      </c>
      <c r="T15" s="30" t="s">
        <v>46</v>
      </c>
      <c r="U15" s="31" t="s">
        <v>89</v>
      </c>
      <c r="V15" s="30" t="s">
        <v>43</v>
      </c>
      <c r="W15" s="30" t="s">
        <v>46</v>
      </c>
      <c r="X15" s="30" t="s">
        <v>43</v>
      </c>
      <c r="Y15" s="30" t="s">
        <v>43</v>
      </c>
      <c r="Z15" s="31" t="s">
        <v>47</v>
      </c>
      <c r="AA15" s="30" t="s">
        <v>83</v>
      </c>
      <c r="AB15" s="31" t="s">
        <v>46</v>
      </c>
      <c r="AC15" s="64"/>
      <c r="AD15" s="63"/>
    </row>
    <row r="16" s="4" customFormat="1" ht="38.25" spans="1:30">
      <c r="A16" s="30">
        <v>10</v>
      </c>
      <c r="B16" s="30" t="s">
        <v>35</v>
      </c>
      <c r="C16" s="30" t="s">
        <v>82</v>
      </c>
      <c r="D16" s="30" t="s">
        <v>90</v>
      </c>
      <c r="E16" s="31" t="s">
        <v>91</v>
      </c>
      <c r="F16" s="31" t="s">
        <v>92</v>
      </c>
      <c r="G16" s="33" t="s">
        <v>38</v>
      </c>
      <c r="H16" s="31" t="s">
        <v>39</v>
      </c>
      <c r="I16" s="53" t="s">
        <v>93</v>
      </c>
      <c r="J16" s="50">
        <v>230</v>
      </c>
      <c r="K16" s="50">
        <v>230</v>
      </c>
      <c r="L16" s="50">
        <v>230</v>
      </c>
      <c r="M16" s="50"/>
      <c r="N16" s="31" t="s">
        <v>41</v>
      </c>
      <c r="O16" s="33">
        <v>175</v>
      </c>
      <c r="P16" s="33">
        <v>511</v>
      </c>
      <c r="Q16" s="33">
        <v>15</v>
      </c>
      <c r="R16" s="33">
        <v>35</v>
      </c>
      <c r="S16" s="31" t="s">
        <v>94</v>
      </c>
      <c r="T16" s="31" t="s">
        <v>46</v>
      </c>
      <c r="U16" s="31" t="s">
        <v>95</v>
      </c>
      <c r="V16" s="31" t="s">
        <v>43</v>
      </c>
      <c r="W16" s="31" t="s">
        <v>46</v>
      </c>
      <c r="X16" s="31" t="s">
        <v>46</v>
      </c>
      <c r="Y16" s="31" t="s">
        <v>46</v>
      </c>
      <c r="Z16" s="31" t="s">
        <v>47</v>
      </c>
      <c r="AA16" s="30" t="s">
        <v>90</v>
      </c>
      <c r="AB16" s="31" t="s">
        <v>46</v>
      </c>
      <c r="AC16" s="64"/>
      <c r="AD16" s="63"/>
    </row>
    <row r="17" s="4" customFormat="1" ht="76.5" spans="1:30">
      <c r="A17" s="30">
        <v>11</v>
      </c>
      <c r="B17" s="30" t="s">
        <v>35</v>
      </c>
      <c r="C17" s="30" t="s">
        <v>96</v>
      </c>
      <c r="D17" s="30" t="s">
        <v>97</v>
      </c>
      <c r="E17" s="31" t="s">
        <v>98</v>
      </c>
      <c r="F17" s="31" t="s">
        <v>99</v>
      </c>
      <c r="G17" s="33" t="s">
        <v>38</v>
      </c>
      <c r="H17" s="31" t="s">
        <v>39</v>
      </c>
      <c r="I17" s="31" t="s">
        <v>100</v>
      </c>
      <c r="J17" s="50">
        <v>136.42</v>
      </c>
      <c r="K17" s="50">
        <f t="shared" ref="K17:K23" si="1">SUM(L17:M17)</f>
        <v>136.42</v>
      </c>
      <c r="L17" s="50">
        <v>136.42</v>
      </c>
      <c r="M17" s="50"/>
      <c r="N17" s="31" t="s">
        <v>41</v>
      </c>
      <c r="O17" s="33">
        <v>3512</v>
      </c>
      <c r="P17" s="33">
        <v>9082</v>
      </c>
      <c r="Q17" s="33">
        <v>53</v>
      </c>
      <c r="R17" s="33">
        <v>164</v>
      </c>
      <c r="S17" s="31" t="s">
        <v>101</v>
      </c>
      <c r="T17" s="31" t="s">
        <v>46</v>
      </c>
      <c r="U17" s="31" t="s">
        <v>102</v>
      </c>
      <c r="V17" s="31" t="s">
        <v>43</v>
      </c>
      <c r="W17" s="31" t="s">
        <v>46</v>
      </c>
      <c r="X17" s="31" t="s">
        <v>46</v>
      </c>
      <c r="Y17" s="31" t="s">
        <v>43</v>
      </c>
      <c r="Z17" s="31" t="s">
        <v>47</v>
      </c>
      <c r="AA17" s="30" t="s">
        <v>97</v>
      </c>
      <c r="AB17" s="31" t="s">
        <v>46</v>
      </c>
      <c r="AC17" s="64"/>
      <c r="AD17" s="63"/>
    </row>
    <row r="18" s="4" customFormat="1" ht="38.25" spans="1:30">
      <c r="A18" s="30">
        <v>12</v>
      </c>
      <c r="B18" s="30" t="s">
        <v>35</v>
      </c>
      <c r="C18" s="30" t="s">
        <v>96</v>
      </c>
      <c r="D18" s="30" t="s">
        <v>103</v>
      </c>
      <c r="E18" s="31" t="s">
        <v>104</v>
      </c>
      <c r="F18" s="31" t="s">
        <v>105</v>
      </c>
      <c r="G18" s="33" t="s">
        <v>38</v>
      </c>
      <c r="H18" s="31" t="s">
        <v>39</v>
      </c>
      <c r="I18" s="31" t="s">
        <v>106</v>
      </c>
      <c r="J18" s="50">
        <v>385.73</v>
      </c>
      <c r="K18" s="50">
        <f t="shared" si="1"/>
        <v>385.73</v>
      </c>
      <c r="L18" s="50">
        <v>385.73</v>
      </c>
      <c r="M18" s="50"/>
      <c r="N18" s="31" t="s">
        <v>41</v>
      </c>
      <c r="O18" s="33">
        <v>2622</v>
      </c>
      <c r="P18" s="33">
        <v>6659</v>
      </c>
      <c r="Q18" s="33">
        <v>60</v>
      </c>
      <c r="R18" s="33">
        <v>197</v>
      </c>
      <c r="S18" s="32" t="s">
        <v>107</v>
      </c>
      <c r="T18" s="31" t="s">
        <v>46</v>
      </c>
      <c r="U18" s="31" t="s">
        <v>102</v>
      </c>
      <c r="V18" s="31" t="s">
        <v>43</v>
      </c>
      <c r="W18" s="31" t="s">
        <v>46</v>
      </c>
      <c r="X18" s="31" t="s">
        <v>46</v>
      </c>
      <c r="Y18" s="31" t="s">
        <v>43</v>
      </c>
      <c r="Z18" s="31" t="s">
        <v>47</v>
      </c>
      <c r="AA18" s="30" t="s">
        <v>103</v>
      </c>
      <c r="AB18" s="31" t="s">
        <v>46</v>
      </c>
      <c r="AC18" s="64"/>
      <c r="AD18" s="63"/>
    </row>
    <row r="19" s="4" customFormat="1" ht="51" spans="1:30">
      <c r="A19" s="30">
        <v>13</v>
      </c>
      <c r="B19" s="30" t="s">
        <v>35</v>
      </c>
      <c r="C19" s="30" t="s">
        <v>96</v>
      </c>
      <c r="D19" s="30" t="s">
        <v>103</v>
      </c>
      <c r="E19" s="31" t="s">
        <v>108</v>
      </c>
      <c r="F19" s="31" t="s">
        <v>109</v>
      </c>
      <c r="G19" s="33" t="s">
        <v>38</v>
      </c>
      <c r="H19" s="31" t="s">
        <v>39</v>
      </c>
      <c r="I19" s="31" t="s">
        <v>110</v>
      </c>
      <c r="J19" s="50">
        <v>104.57</v>
      </c>
      <c r="K19" s="50">
        <f t="shared" si="1"/>
        <v>104.57</v>
      </c>
      <c r="L19" s="50">
        <v>104.57</v>
      </c>
      <c r="M19" s="50"/>
      <c r="N19" s="31" t="s">
        <v>41</v>
      </c>
      <c r="O19" s="33">
        <v>227</v>
      </c>
      <c r="P19" s="33">
        <v>925</v>
      </c>
      <c r="Q19" s="33">
        <v>7</v>
      </c>
      <c r="R19" s="33">
        <v>22</v>
      </c>
      <c r="S19" s="31" t="s">
        <v>111</v>
      </c>
      <c r="T19" s="31" t="s">
        <v>46</v>
      </c>
      <c r="U19" s="31" t="s">
        <v>44</v>
      </c>
      <c r="V19" s="31" t="s">
        <v>43</v>
      </c>
      <c r="W19" s="31" t="s">
        <v>46</v>
      </c>
      <c r="X19" s="31" t="s">
        <v>46</v>
      </c>
      <c r="Y19" s="31" t="s">
        <v>46</v>
      </c>
      <c r="Z19" s="31" t="s">
        <v>47</v>
      </c>
      <c r="AA19" s="30" t="s">
        <v>103</v>
      </c>
      <c r="AB19" s="31" t="s">
        <v>46</v>
      </c>
      <c r="AC19" s="64"/>
      <c r="AD19" s="63"/>
    </row>
    <row r="20" s="4" customFormat="1" ht="38.25" spans="1:30">
      <c r="A20" s="30">
        <v>14</v>
      </c>
      <c r="B20" s="30" t="s">
        <v>35</v>
      </c>
      <c r="C20" s="30" t="s">
        <v>96</v>
      </c>
      <c r="D20" s="30" t="s">
        <v>112</v>
      </c>
      <c r="E20" s="31" t="s">
        <v>108</v>
      </c>
      <c r="F20" s="31" t="s">
        <v>113</v>
      </c>
      <c r="G20" s="33" t="s">
        <v>38</v>
      </c>
      <c r="H20" s="31" t="s">
        <v>86</v>
      </c>
      <c r="I20" s="31" t="s">
        <v>114</v>
      </c>
      <c r="J20" s="50">
        <v>217.85</v>
      </c>
      <c r="K20" s="50">
        <f t="shared" si="1"/>
        <v>217.85</v>
      </c>
      <c r="L20" s="50">
        <v>217.85</v>
      </c>
      <c r="M20" s="50"/>
      <c r="N20" s="31" t="s">
        <v>41</v>
      </c>
      <c r="O20" s="33">
        <v>898</v>
      </c>
      <c r="P20" s="33">
        <v>2616</v>
      </c>
      <c r="Q20" s="33">
        <v>7</v>
      </c>
      <c r="R20" s="33">
        <v>29</v>
      </c>
      <c r="S20" s="31" t="s">
        <v>115</v>
      </c>
      <c r="T20" s="31" t="s">
        <v>46</v>
      </c>
      <c r="U20" s="31" t="s">
        <v>44</v>
      </c>
      <c r="V20" s="31" t="s">
        <v>43</v>
      </c>
      <c r="W20" s="31" t="s">
        <v>46</v>
      </c>
      <c r="X20" s="31" t="s">
        <v>46</v>
      </c>
      <c r="Y20" s="31" t="s">
        <v>46</v>
      </c>
      <c r="Z20" s="31" t="s">
        <v>47</v>
      </c>
      <c r="AA20" s="30" t="s">
        <v>112</v>
      </c>
      <c r="AB20" s="31" t="s">
        <v>46</v>
      </c>
      <c r="AC20" s="64"/>
      <c r="AD20" s="63"/>
    </row>
    <row r="21" s="4" customFormat="1" ht="38.25" spans="1:30">
      <c r="A21" s="30">
        <v>15</v>
      </c>
      <c r="B21" s="30" t="s">
        <v>35</v>
      </c>
      <c r="C21" s="30" t="s">
        <v>96</v>
      </c>
      <c r="D21" s="30" t="s">
        <v>103</v>
      </c>
      <c r="E21" s="31" t="s">
        <v>98</v>
      </c>
      <c r="F21" s="31" t="s">
        <v>116</v>
      </c>
      <c r="G21" s="33" t="s">
        <v>38</v>
      </c>
      <c r="H21" s="31" t="s">
        <v>39</v>
      </c>
      <c r="I21" s="31" t="s">
        <v>117</v>
      </c>
      <c r="J21" s="50">
        <v>395.5</v>
      </c>
      <c r="K21" s="50">
        <f t="shared" si="1"/>
        <v>395.5</v>
      </c>
      <c r="L21" s="50">
        <v>395.5</v>
      </c>
      <c r="M21" s="50"/>
      <c r="N21" s="31" t="s">
        <v>41</v>
      </c>
      <c r="O21" s="33">
        <v>2622</v>
      </c>
      <c r="P21" s="33">
        <v>6659</v>
      </c>
      <c r="Q21" s="33">
        <v>60</v>
      </c>
      <c r="R21" s="33">
        <v>197</v>
      </c>
      <c r="S21" s="31" t="s">
        <v>118</v>
      </c>
      <c r="T21" s="31" t="s">
        <v>46</v>
      </c>
      <c r="U21" s="31" t="s">
        <v>102</v>
      </c>
      <c r="V21" s="31" t="s">
        <v>43</v>
      </c>
      <c r="W21" s="31" t="s">
        <v>46</v>
      </c>
      <c r="X21" s="31" t="s">
        <v>46</v>
      </c>
      <c r="Y21" s="31" t="s">
        <v>43</v>
      </c>
      <c r="Z21" s="31" t="s">
        <v>47</v>
      </c>
      <c r="AA21" s="30" t="s">
        <v>103</v>
      </c>
      <c r="AB21" s="31" t="s">
        <v>46</v>
      </c>
      <c r="AC21" s="64"/>
      <c r="AD21" s="63"/>
    </row>
    <row r="22" s="4" customFormat="1" ht="51" spans="1:30">
      <c r="A22" s="30">
        <v>16</v>
      </c>
      <c r="B22" s="30" t="s">
        <v>35</v>
      </c>
      <c r="C22" s="30" t="s">
        <v>96</v>
      </c>
      <c r="D22" s="30" t="s">
        <v>119</v>
      </c>
      <c r="E22" s="31" t="s">
        <v>120</v>
      </c>
      <c r="F22" s="31" t="s">
        <v>121</v>
      </c>
      <c r="G22" s="33" t="s">
        <v>38</v>
      </c>
      <c r="H22" s="31" t="s">
        <v>39</v>
      </c>
      <c r="I22" s="31" t="s">
        <v>122</v>
      </c>
      <c r="J22" s="54">
        <v>237</v>
      </c>
      <c r="K22" s="50">
        <f t="shared" si="1"/>
        <v>237</v>
      </c>
      <c r="L22" s="54">
        <v>237</v>
      </c>
      <c r="M22" s="50"/>
      <c r="N22" s="31" t="s">
        <v>123</v>
      </c>
      <c r="O22" s="33">
        <v>603</v>
      </c>
      <c r="P22" s="33">
        <v>1734</v>
      </c>
      <c r="Q22" s="33">
        <v>29</v>
      </c>
      <c r="R22" s="33">
        <v>96</v>
      </c>
      <c r="S22" s="31" t="s">
        <v>124</v>
      </c>
      <c r="T22" s="31" t="s">
        <v>46</v>
      </c>
      <c r="U22" s="31" t="s">
        <v>44</v>
      </c>
      <c r="V22" s="31" t="s">
        <v>43</v>
      </c>
      <c r="W22" s="31" t="s">
        <v>46</v>
      </c>
      <c r="X22" s="31" t="s">
        <v>46</v>
      </c>
      <c r="Y22" s="31" t="s">
        <v>43</v>
      </c>
      <c r="Z22" s="31" t="s">
        <v>125</v>
      </c>
      <c r="AA22" s="30" t="s">
        <v>119</v>
      </c>
      <c r="AB22" s="31" t="s">
        <v>46</v>
      </c>
      <c r="AC22" s="64"/>
      <c r="AD22" s="63"/>
    </row>
    <row r="23" s="4" customFormat="1" ht="38.25" spans="1:30">
      <c r="A23" s="30">
        <v>17</v>
      </c>
      <c r="B23" s="30" t="s">
        <v>35</v>
      </c>
      <c r="C23" s="30" t="s">
        <v>96</v>
      </c>
      <c r="D23" s="30" t="s">
        <v>126</v>
      </c>
      <c r="E23" s="31" t="s">
        <v>104</v>
      </c>
      <c r="F23" s="31" t="s">
        <v>127</v>
      </c>
      <c r="G23" s="33" t="s">
        <v>38</v>
      </c>
      <c r="H23" s="31" t="s">
        <v>39</v>
      </c>
      <c r="I23" s="31" t="s">
        <v>128</v>
      </c>
      <c r="J23" s="54">
        <v>110</v>
      </c>
      <c r="K23" s="50">
        <f t="shared" si="1"/>
        <v>110</v>
      </c>
      <c r="L23" s="54">
        <v>110</v>
      </c>
      <c r="M23" s="50"/>
      <c r="N23" s="31" t="s">
        <v>123</v>
      </c>
      <c r="O23" s="33">
        <v>46</v>
      </c>
      <c r="P23" s="33">
        <v>116</v>
      </c>
      <c r="Q23" s="33">
        <v>11</v>
      </c>
      <c r="R23" s="33">
        <v>35</v>
      </c>
      <c r="S23" s="31" t="s">
        <v>129</v>
      </c>
      <c r="T23" s="31" t="s">
        <v>46</v>
      </c>
      <c r="U23" s="31" t="s">
        <v>102</v>
      </c>
      <c r="V23" s="31" t="s">
        <v>43</v>
      </c>
      <c r="W23" s="31" t="s">
        <v>46</v>
      </c>
      <c r="X23" s="31" t="s">
        <v>46</v>
      </c>
      <c r="Y23" s="31" t="s">
        <v>43</v>
      </c>
      <c r="Z23" s="31" t="s">
        <v>125</v>
      </c>
      <c r="AA23" s="30" t="s">
        <v>126</v>
      </c>
      <c r="AB23" s="31" t="s">
        <v>46</v>
      </c>
      <c r="AC23" s="64"/>
      <c r="AD23" s="63"/>
    </row>
    <row r="24" s="4" customFormat="1" ht="38.25" spans="1:30">
      <c r="A24" s="30">
        <v>18</v>
      </c>
      <c r="B24" s="30" t="s">
        <v>35</v>
      </c>
      <c r="C24" s="30" t="s">
        <v>96</v>
      </c>
      <c r="D24" s="30" t="s">
        <v>130</v>
      </c>
      <c r="E24" s="31" t="s">
        <v>120</v>
      </c>
      <c r="F24" s="31" t="s">
        <v>131</v>
      </c>
      <c r="G24" s="33" t="s">
        <v>38</v>
      </c>
      <c r="H24" s="31" t="s">
        <v>39</v>
      </c>
      <c r="I24" s="31" t="s">
        <v>132</v>
      </c>
      <c r="J24" s="50">
        <v>380</v>
      </c>
      <c r="K24" s="50">
        <v>380</v>
      </c>
      <c r="L24" s="50">
        <v>380</v>
      </c>
      <c r="M24" s="50"/>
      <c r="N24" s="31" t="s">
        <v>41</v>
      </c>
      <c r="O24" s="33">
        <v>2500</v>
      </c>
      <c r="P24" s="33">
        <v>7500</v>
      </c>
      <c r="Q24" s="33">
        <v>44</v>
      </c>
      <c r="R24" s="33">
        <v>139</v>
      </c>
      <c r="S24" s="31" t="s">
        <v>133</v>
      </c>
      <c r="T24" s="31" t="s">
        <v>46</v>
      </c>
      <c r="U24" s="31" t="s">
        <v>102</v>
      </c>
      <c r="V24" s="31" t="s">
        <v>43</v>
      </c>
      <c r="W24" s="31" t="s">
        <v>46</v>
      </c>
      <c r="X24" s="31" t="s">
        <v>46</v>
      </c>
      <c r="Y24" s="31" t="s">
        <v>43</v>
      </c>
      <c r="Z24" s="31" t="s">
        <v>47</v>
      </c>
      <c r="AA24" s="30" t="s">
        <v>130</v>
      </c>
      <c r="AB24" s="31" t="s">
        <v>46</v>
      </c>
      <c r="AC24" s="64"/>
      <c r="AD24" s="63"/>
    </row>
    <row r="25" s="4" customFormat="1" ht="63.75" spans="1:30">
      <c r="A25" s="30">
        <v>19</v>
      </c>
      <c r="B25" s="30" t="s">
        <v>35</v>
      </c>
      <c r="C25" s="30" t="s">
        <v>96</v>
      </c>
      <c r="D25" s="30" t="s">
        <v>134</v>
      </c>
      <c r="E25" s="31" t="s">
        <v>98</v>
      </c>
      <c r="F25" s="31" t="s">
        <v>135</v>
      </c>
      <c r="G25" s="33" t="s">
        <v>38</v>
      </c>
      <c r="H25" s="31" t="s">
        <v>39</v>
      </c>
      <c r="I25" s="31" t="s">
        <v>136</v>
      </c>
      <c r="J25" s="50">
        <v>110</v>
      </c>
      <c r="K25" s="50">
        <v>110</v>
      </c>
      <c r="L25" s="50">
        <v>100</v>
      </c>
      <c r="M25" s="50">
        <v>10</v>
      </c>
      <c r="N25" s="31" t="s">
        <v>123</v>
      </c>
      <c r="O25" s="33">
        <v>496</v>
      </c>
      <c r="P25" s="33">
        <v>1642</v>
      </c>
      <c r="Q25" s="33">
        <v>9</v>
      </c>
      <c r="R25" s="33">
        <v>40</v>
      </c>
      <c r="S25" s="31" t="s">
        <v>137</v>
      </c>
      <c r="T25" s="31" t="s">
        <v>46</v>
      </c>
      <c r="U25" s="31" t="s">
        <v>89</v>
      </c>
      <c r="V25" s="31" t="s">
        <v>43</v>
      </c>
      <c r="W25" s="31" t="s">
        <v>46</v>
      </c>
      <c r="X25" s="31" t="s">
        <v>46</v>
      </c>
      <c r="Y25" s="31" t="s">
        <v>43</v>
      </c>
      <c r="Z25" s="31" t="s">
        <v>125</v>
      </c>
      <c r="AA25" s="30" t="s">
        <v>134</v>
      </c>
      <c r="AB25" s="31" t="s">
        <v>46</v>
      </c>
      <c r="AC25" s="64"/>
      <c r="AD25" s="63"/>
    </row>
    <row r="26" s="4" customFormat="1" ht="114.75" spans="1:30">
      <c r="A26" s="30">
        <v>20</v>
      </c>
      <c r="B26" s="30" t="s">
        <v>35</v>
      </c>
      <c r="C26" s="30" t="s">
        <v>138</v>
      </c>
      <c r="D26" s="30" t="s">
        <v>139</v>
      </c>
      <c r="E26" s="31" t="s">
        <v>140</v>
      </c>
      <c r="F26" s="31" t="s">
        <v>141</v>
      </c>
      <c r="G26" s="33" t="s">
        <v>38</v>
      </c>
      <c r="H26" s="31" t="s">
        <v>39</v>
      </c>
      <c r="I26" s="31" t="s">
        <v>142</v>
      </c>
      <c r="J26" s="50">
        <v>145</v>
      </c>
      <c r="K26" s="50">
        <f>SUM(L26:M26)</f>
        <v>145</v>
      </c>
      <c r="L26" s="50">
        <v>145</v>
      </c>
      <c r="M26" s="50">
        <v>0</v>
      </c>
      <c r="N26" s="31" t="s">
        <v>41</v>
      </c>
      <c r="O26" s="33">
        <v>430</v>
      </c>
      <c r="P26" s="33">
        <v>1325</v>
      </c>
      <c r="Q26" s="33">
        <v>28</v>
      </c>
      <c r="R26" s="33">
        <v>86</v>
      </c>
      <c r="S26" s="31" t="s">
        <v>143</v>
      </c>
      <c r="T26" s="31" t="s">
        <v>46</v>
      </c>
      <c r="U26" s="31" t="s">
        <v>44</v>
      </c>
      <c r="V26" s="31" t="s">
        <v>43</v>
      </c>
      <c r="W26" s="31" t="s">
        <v>46</v>
      </c>
      <c r="X26" s="31" t="s">
        <v>46</v>
      </c>
      <c r="Y26" s="31" t="s">
        <v>43</v>
      </c>
      <c r="Z26" s="31" t="s">
        <v>47</v>
      </c>
      <c r="AA26" s="30" t="s">
        <v>139</v>
      </c>
      <c r="AB26" s="31" t="s">
        <v>43</v>
      </c>
      <c r="AC26" s="64"/>
      <c r="AD26" s="63"/>
    </row>
    <row r="27" s="4" customFormat="1" ht="102" spans="1:30">
      <c r="A27" s="30">
        <v>21</v>
      </c>
      <c r="B27" s="30" t="s">
        <v>35</v>
      </c>
      <c r="C27" s="30" t="s">
        <v>138</v>
      </c>
      <c r="D27" s="30" t="s">
        <v>144</v>
      </c>
      <c r="E27" s="31" t="s">
        <v>120</v>
      </c>
      <c r="F27" s="31" t="s">
        <v>145</v>
      </c>
      <c r="G27" s="33" t="s">
        <v>38</v>
      </c>
      <c r="H27" s="31" t="s">
        <v>39</v>
      </c>
      <c r="I27" s="31" t="s">
        <v>146</v>
      </c>
      <c r="J27" s="50">
        <v>530</v>
      </c>
      <c r="K27" s="50">
        <v>530</v>
      </c>
      <c r="L27" s="50">
        <v>530</v>
      </c>
      <c r="M27" s="50">
        <v>0</v>
      </c>
      <c r="N27" s="31" t="s">
        <v>123</v>
      </c>
      <c r="O27" s="33">
        <v>440</v>
      </c>
      <c r="P27" s="33">
        <v>1099</v>
      </c>
      <c r="Q27" s="33">
        <v>5</v>
      </c>
      <c r="R27" s="33">
        <v>15</v>
      </c>
      <c r="S27" s="31" t="s">
        <v>147</v>
      </c>
      <c r="T27" s="31" t="s">
        <v>46</v>
      </c>
      <c r="U27" s="31" t="s">
        <v>89</v>
      </c>
      <c r="V27" s="31" t="s">
        <v>43</v>
      </c>
      <c r="W27" s="31" t="s">
        <v>46</v>
      </c>
      <c r="X27" s="31" t="s">
        <v>46</v>
      </c>
      <c r="Y27" s="31" t="s">
        <v>43</v>
      </c>
      <c r="Z27" s="31" t="s">
        <v>125</v>
      </c>
      <c r="AA27" s="30" t="s">
        <v>144</v>
      </c>
      <c r="AB27" s="31" t="s">
        <v>46</v>
      </c>
      <c r="AC27" s="64"/>
      <c r="AD27" s="63"/>
    </row>
    <row r="28" s="4" customFormat="1" ht="51" spans="1:30">
      <c r="A28" s="30">
        <v>22</v>
      </c>
      <c r="B28" s="30" t="s">
        <v>35</v>
      </c>
      <c r="C28" s="30" t="s">
        <v>138</v>
      </c>
      <c r="D28" s="30" t="s">
        <v>148</v>
      </c>
      <c r="E28" s="32" t="s">
        <v>98</v>
      </c>
      <c r="F28" s="32" t="s">
        <v>149</v>
      </c>
      <c r="G28" s="33" t="s">
        <v>38</v>
      </c>
      <c r="H28" s="32" t="s">
        <v>39</v>
      </c>
      <c r="I28" s="32" t="s">
        <v>150</v>
      </c>
      <c r="J28" s="50">
        <v>70</v>
      </c>
      <c r="K28" s="50">
        <v>70</v>
      </c>
      <c r="L28" s="50">
        <v>70</v>
      </c>
      <c r="M28" s="50">
        <v>0</v>
      </c>
      <c r="N28" s="31" t="s">
        <v>41</v>
      </c>
      <c r="O28" s="33">
        <v>152</v>
      </c>
      <c r="P28" s="33">
        <v>380</v>
      </c>
      <c r="Q28" s="33">
        <v>3</v>
      </c>
      <c r="R28" s="33">
        <v>8</v>
      </c>
      <c r="S28" s="55" t="s">
        <v>151</v>
      </c>
      <c r="T28" s="62" t="s">
        <v>46</v>
      </c>
      <c r="U28" s="31" t="s">
        <v>44</v>
      </c>
      <c r="V28" s="30" t="s">
        <v>43</v>
      </c>
      <c r="W28" s="30" t="s">
        <v>46</v>
      </c>
      <c r="X28" s="30" t="s">
        <v>43</v>
      </c>
      <c r="Y28" s="30" t="s">
        <v>43</v>
      </c>
      <c r="Z28" s="30" t="s">
        <v>47</v>
      </c>
      <c r="AA28" s="30" t="s">
        <v>148</v>
      </c>
      <c r="AB28" s="31" t="s">
        <v>43</v>
      </c>
      <c r="AC28" s="64"/>
      <c r="AD28" s="63"/>
    </row>
    <row r="29" s="4" customFormat="1" ht="51" spans="1:30">
      <c r="A29" s="30">
        <v>23</v>
      </c>
      <c r="B29" s="30" t="s">
        <v>35</v>
      </c>
      <c r="C29" s="30" t="s">
        <v>138</v>
      </c>
      <c r="D29" s="30" t="s">
        <v>152</v>
      </c>
      <c r="E29" s="31" t="s">
        <v>153</v>
      </c>
      <c r="F29" s="31" t="s">
        <v>154</v>
      </c>
      <c r="G29" s="33" t="s">
        <v>38</v>
      </c>
      <c r="H29" s="31" t="s">
        <v>39</v>
      </c>
      <c r="I29" s="31" t="s">
        <v>155</v>
      </c>
      <c r="J29" s="50">
        <v>95</v>
      </c>
      <c r="K29" s="50">
        <v>95</v>
      </c>
      <c r="L29" s="50">
        <v>95</v>
      </c>
      <c r="M29" s="50">
        <v>0</v>
      </c>
      <c r="N29" s="31" t="s">
        <v>41</v>
      </c>
      <c r="O29" s="33">
        <v>62</v>
      </c>
      <c r="P29" s="33">
        <v>184</v>
      </c>
      <c r="Q29" s="33">
        <v>3</v>
      </c>
      <c r="R29" s="33">
        <v>3</v>
      </c>
      <c r="S29" s="31" t="s">
        <v>156</v>
      </c>
      <c r="T29" s="31" t="s">
        <v>46</v>
      </c>
      <c r="U29" s="31" t="s">
        <v>53</v>
      </c>
      <c r="V29" s="31" t="s">
        <v>43</v>
      </c>
      <c r="W29" s="31" t="s">
        <v>46</v>
      </c>
      <c r="X29" s="31" t="s">
        <v>46</v>
      </c>
      <c r="Y29" s="31" t="s">
        <v>46</v>
      </c>
      <c r="Z29" s="31" t="s">
        <v>47</v>
      </c>
      <c r="AA29" s="30" t="s">
        <v>152</v>
      </c>
      <c r="AB29" s="31" t="s">
        <v>46</v>
      </c>
      <c r="AC29" s="64"/>
      <c r="AD29" s="63"/>
    </row>
    <row r="30" s="4" customFormat="1" ht="51" spans="1:30">
      <c r="A30" s="30">
        <v>24</v>
      </c>
      <c r="B30" s="30" t="s">
        <v>35</v>
      </c>
      <c r="C30" s="30" t="s">
        <v>138</v>
      </c>
      <c r="D30" s="34" t="s">
        <v>139</v>
      </c>
      <c r="E30" s="31" t="s">
        <v>153</v>
      </c>
      <c r="F30" s="32" t="s">
        <v>157</v>
      </c>
      <c r="G30" s="33" t="s">
        <v>38</v>
      </c>
      <c r="H30" s="31" t="s">
        <v>39</v>
      </c>
      <c r="I30" s="32" t="s">
        <v>158</v>
      </c>
      <c r="J30" s="50">
        <v>200</v>
      </c>
      <c r="K30" s="50">
        <v>200</v>
      </c>
      <c r="L30" s="50">
        <v>200</v>
      </c>
      <c r="M30" s="50">
        <v>0</v>
      </c>
      <c r="N30" s="31" t="s">
        <v>41</v>
      </c>
      <c r="O30" s="33">
        <v>230</v>
      </c>
      <c r="P30" s="33">
        <v>659</v>
      </c>
      <c r="Q30" s="33">
        <v>28</v>
      </c>
      <c r="R30" s="33">
        <v>86</v>
      </c>
      <c r="S30" s="32" t="s">
        <v>156</v>
      </c>
      <c r="T30" s="31" t="s">
        <v>46</v>
      </c>
      <c r="U30" s="31" t="s">
        <v>53</v>
      </c>
      <c r="V30" s="31" t="s">
        <v>43</v>
      </c>
      <c r="W30" s="31" t="s">
        <v>46</v>
      </c>
      <c r="X30" s="31" t="s">
        <v>46</v>
      </c>
      <c r="Y30" s="31" t="s">
        <v>46</v>
      </c>
      <c r="Z30" s="31" t="s">
        <v>47</v>
      </c>
      <c r="AA30" s="34" t="s">
        <v>139</v>
      </c>
      <c r="AB30" s="31" t="s">
        <v>46</v>
      </c>
      <c r="AC30" s="64"/>
      <c r="AD30" s="63"/>
    </row>
    <row r="31" s="4" customFormat="1" ht="51" spans="1:30">
      <c r="A31" s="30">
        <v>25</v>
      </c>
      <c r="B31" s="30" t="s">
        <v>35</v>
      </c>
      <c r="C31" s="30" t="s">
        <v>138</v>
      </c>
      <c r="D31" s="30" t="s">
        <v>159</v>
      </c>
      <c r="E31" s="31" t="s">
        <v>104</v>
      </c>
      <c r="F31" s="35" t="s">
        <v>160</v>
      </c>
      <c r="G31" s="33" t="s">
        <v>161</v>
      </c>
      <c r="H31" s="31" t="s">
        <v>39</v>
      </c>
      <c r="I31" s="35" t="s">
        <v>162</v>
      </c>
      <c r="J31" s="50">
        <v>60</v>
      </c>
      <c r="K31" s="50">
        <v>60</v>
      </c>
      <c r="L31" s="50">
        <v>60</v>
      </c>
      <c r="M31" s="50">
        <v>0</v>
      </c>
      <c r="N31" s="31" t="s">
        <v>41</v>
      </c>
      <c r="O31" s="33">
        <v>436</v>
      </c>
      <c r="P31" s="33">
        <v>1195</v>
      </c>
      <c r="Q31" s="33">
        <v>3</v>
      </c>
      <c r="R31" s="33">
        <v>12</v>
      </c>
      <c r="S31" s="35" t="s">
        <v>163</v>
      </c>
      <c r="T31" s="31" t="s">
        <v>46</v>
      </c>
      <c r="U31" s="31" t="s">
        <v>44</v>
      </c>
      <c r="V31" s="31" t="s">
        <v>43</v>
      </c>
      <c r="W31" s="31" t="s">
        <v>43</v>
      </c>
      <c r="X31" s="31" t="s">
        <v>46</v>
      </c>
      <c r="Y31" s="31" t="s">
        <v>43</v>
      </c>
      <c r="Z31" s="31" t="s">
        <v>47</v>
      </c>
      <c r="AA31" s="30" t="s">
        <v>159</v>
      </c>
      <c r="AB31" s="31" t="s">
        <v>46</v>
      </c>
      <c r="AC31" s="64"/>
      <c r="AD31" s="63"/>
    </row>
    <row r="32" s="4" customFormat="1" ht="51" spans="1:30">
      <c r="A32" s="30">
        <v>26</v>
      </c>
      <c r="B32" s="30" t="s">
        <v>35</v>
      </c>
      <c r="C32" s="30" t="s">
        <v>138</v>
      </c>
      <c r="D32" s="30" t="s">
        <v>144</v>
      </c>
      <c r="E32" s="31" t="s">
        <v>104</v>
      </c>
      <c r="F32" s="35" t="s">
        <v>164</v>
      </c>
      <c r="G32" s="33" t="s">
        <v>161</v>
      </c>
      <c r="H32" s="31" t="s">
        <v>39</v>
      </c>
      <c r="I32" s="35" t="s">
        <v>165</v>
      </c>
      <c r="J32" s="50">
        <v>30</v>
      </c>
      <c r="K32" s="50">
        <v>30</v>
      </c>
      <c r="L32" s="50">
        <v>30</v>
      </c>
      <c r="M32" s="50">
        <v>0</v>
      </c>
      <c r="N32" s="31" t="s">
        <v>41</v>
      </c>
      <c r="O32" s="33">
        <v>91</v>
      </c>
      <c r="P32" s="33">
        <v>279</v>
      </c>
      <c r="Q32" s="33">
        <v>5</v>
      </c>
      <c r="R32" s="33">
        <v>18</v>
      </c>
      <c r="S32" s="35" t="s">
        <v>163</v>
      </c>
      <c r="T32" s="31" t="s">
        <v>46</v>
      </c>
      <c r="U32" s="31" t="s">
        <v>44</v>
      </c>
      <c r="V32" s="31" t="s">
        <v>43</v>
      </c>
      <c r="W32" s="31" t="s">
        <v>43</v>
      </c>
      <c r="X32" s="31" t="s">
        <v>46</v>
      </c>
      <c r="Y32" s="31" t="s">
        <v>43</v>
      </c>
      <c r="Z32" s="31" t="s">
        <v>47</v>
      </c>
      <c r="AA32" s="30" t="s">
        <v>144</v>
      </c>
      <c r="AB32" s="31" t="s">
        <v>46</v>
      </c>
      <c r="AC32" s="64"/>
      <c r="AD32" s="63"/>
    </row>
    <row r="33" s="4" customFormat="1" ht="25.5" spans="1:30">
      <c r="A33" s="30">
        <v>27</v>
      </c>
      <c r="B33" s="30" t="s">
        <v>35</v>
      </c>
      <c r="C33" s="30" t="s">
        <v>166</v>
      </c>
      <c r="D33" s="30" t="s">
        <v>167</v>
      </c>
      <c r="E33" s="36" t="s">
        <v>104</v>
      </c>
      <c r="F33" s="32" t="s">
        <v>168</v>
      </c>
      <c r="G33" s="33" t="s">
        <v>38</v>
      </c>
      <c r="H33" s="36" t="s">
        <v>169</v>
      </c>
      <c r="I33" s="36" t="s">
        <v>170</v>
      </c>
      <c r="J33" s="50">
        <v>30</v>
      </c>
      <c r="K33" s="50">
        <v>30</v>
      </c>
      <c r="L33" s="50">
        <v>30</v>
      </c>
      <c r="M33" s="50"/>
      <c r="N33" s="31" t="s">
        <v>41</v>
      </c>
      <c r="O33" s="33">
        <v>38</v>
      </c>
      <c r="P33" s="33">
        <v>80</v>
      </c>
      <c r="Q33" s="33">
        <v>5</v>
      </c>
      <c r="R33" s="33">
        <v>13</v>
      </c>
      <c r="S33" s="62" t="s">
        <v>171</v>
      </c>
      <c r="T33" s="62" t="s">
        <v>46</v>
      </c>
      <c r="U33" s="30" t="s">
        <v>172</v>
      </c>
      <c r="V33" s="30" t="s">
        <v>43</v>
      </c>
      <c r="W33" s="30" t="s">
        <v>46</v>
      </c>
      <c r="X33" s="30" t="s">
        <v>46</v>
      </c>
      <c r="Y33" s="30" t="s">
        <v>43</v>
      </c>
      <c r="Z33" s="30" t="s">
        <v>47</v>
      </c>
      <c r="AA33" s="30" t="s">
        <v>167</v>
      </c>
      <c r="AB33" s="31" t="s">
        <v>46</v>
      </c>
      <c r="AC33" s="64"/>
      <c r="AD33" s="63"/>
    </row>
    <row r="34" s="4" customFormat="1" ht="25.5" spans="1:30">
      <c r="A34" s="30">
        <v>28</v>
      </c>
      <c r="B34" s="30" t="s">
        <v>35</v>
      </c>
      <c r="C34" s="30" t="s">
        <v>166</v>
      </c>
      <c r="D34" s="30" t="s">
        <v>173</v>
      </c>
      <c r="E34" s="36" t="s">
        <v>104</v>
      </c>
      <c r="F34" s="32" t="s">
        <v>174</v>
      </c>
      <c r="G34" s="33" t="s">
        <v>38</v>
      </c>
      <c r="H34" s="36" t="s">
        <v>169</v>
      </c>
      <c r="I34" s="36" t="s">
        <v>175</v>
      </c>
      <c r="J34" s="50">
        <v>70</v>
      </c>
      <c r="K34" s="50">
        <v>70</v>
      </c>
      <c r="L34" s="50">
        <v>70</v>
      </c>
      <c r="M34" s="50"/>
      <c r="N34" s="31" t="s">
        <v>41</v>
      </c>
      <c r="O34" s="33">
        <v>122</v>
      </c>
      <c r="P34" s="33">
        <v>393</v>
      </c>
      <c r="Q34" s="33">
        <v>32</v>
      </c>
      <c r="R34" s="33">
        <v>84</v>
      </c>
      <c r="S34" s="62" t="s">
        <v>171</v>
      </c>
      <c r="T34" s="62" t="s">
        <v>46</v>
      </c>
      <c r="U34" s="30" t="s">
        <v>172</v>
      </c>
      <c r="V34" s="30" t="s">
        <v>43</v>
      </c>
      <c r="W34" s="30" t="s">
        <v>46</v>
      </c>
      <c r="X34" s="30" t="s">
        <v>46</v>
      </c>
      <c r="Y34" s="30" t="s">
        <v>43</v>
      </c>
      <c r="Z34" s="30" t="s">
        <v>47</v>
      </c>
      <c r="AA34" s="30" t="s">
        <v>173</v>
      </c>
      <c r="AB34" s="31" t="s">
        <v>46</v>
      </c>
      <c r="AC34" s="64"/>
      <c r="AD34" s="63"/>
    </row>
    <row r="35" s="4" customFormat="1" ht="76.5" spans="1:30">
      <c r="A35" s="30">
        <v>29</v>
      </c>
      <c r="B35" s="30" t="s">
        <v>35</v>
      </c>
      <c r="C35" s="30" t="s">
        <v>166</v>
      </c>
      <c r="D35" s="30" t="s">
        <v>176</v>
      </c>
      <c r="E35" s="36" t="s">
        <v>104</v>
      </c>
      <c r="F35" s="32" t="s">
        <v>177</v>
      </c>
      <c r="G35" s="33" t="s">
        <v>38</v>
      </c>
      <c r="H35" s="36" t="s">
        <v>169</v>
      </c>
      <c r="I35" s="36" t="s">
        <v>178</v>
      </c>
      <c r="J35" s="50">
        <v>70</v>
      </c>
      <c r="K35" s="50">
        <v>70</v>
      </c>
      <c r="L35" s="50">
        <v>70</v>
      </c>
      <c r="M35" s="50"/>
      <c r="N35" s="31" t="s">
        <v>41</v>
      </c>
      <c r="O35" s="33">
        <v>142</v>
      </c>
      <c r="P35" s="33">
        <v>389</v>
      </c>
      <c r="Q35" s="33">
        <v>32</v>
      </c>
      <c r="R35" s="33">
        <v>101</v>
      </c>
      <c r="S35" s="62" t="s">
        <v>179</v>
      </c>
      <c r="T35" s="62" t="s">
        <v>46</v>
      </c>
      <c r="U35" s="30" t="s">
        <v>172</v>
      </c>
      <c r="V35" s="30" t="s">
        <v>43</v>
      </c>
      <c r="W35" s="30" t="s">
        <v>46</v>
      </c>
      <c r="X35" s="30" t="s">
        <v>46</v>
      </c>
      <c r="Y35" s="30" t="s">
        <v>43</v>
      </c>
      <c r="Z35" s="30" t="s">
        <v>47</v>
      </c>
      <c r="AA35" s="30" t="s">
        <v>176</v>
      </c>
      <c r="AB35" s="31" t="s">
        <v>46</v>
      </c>
      <c r="AC35" s="64"/>
      <c r="AD35" s="63"/>
    </row>
    <row r="36" s="4" customFormat="1" ht="25.5" spans="1:30">
      <c r="A36" s="30">
        <v>30</v>
      </c>
      <c r="B36" s="30" t="s">
        <v>35</v>
      </c>
      <c r="C36" s="30" t="s">
        <v>166</v>
      </c>
      <c r="D36" s="30" t="s">
        <v>180</v>
      </c>
      <c r="E36" s="36" t="s">
        <v>104</v>
      </c>
      <c r="F36" s="32" t="s">
        <v>181</v>
      </c>
      <c r="G36" s="33" t="s">
        <v>38</v>
      </c>
      <c r="H36" s="36" t="s">
        <v>169</v>
      </c>
      <c r="I36" s="36" t="s">
        <v>182</v>
      </c>
      <c r="J36" s="50">
        <v>70</v>
      </c>
      <c r="K36" s="50">
        <v>70</v>
      </c>
      <c r="L36" s="50">
        <v>70</v>
      </c>
      <c r="M36" s="50"/>
      <c r="N36" s="31" t="s">
        <v>41</v>
      </c>
      <c r="O36" s="33">
        <v>148</v>
      </c>
      <c r="P36" s="33">
        <v>410</v>
      </c>
      <c r="Q36" s="33">
        <v>3</v>
      </c>
      <c r="R36" s="33">
        <v>10</v>
      </c>
      <c r="S36" s="62" t="s">
        <v>179</v>
      </c>
      <c r="T36" s="62" t="s">
        <v>46</v>
      </c>
      <c r="U36" s="30" t="s">
        <v>172</v>
      </c>
      <c r="V36" s="30" t="s">
        <v>43</v>
      </c>
      <c r="W36" s="30" t="s">
        <v>46</v>
      </c>
      <c r="X36" s="30" t="s">
        <v>46</v>
      </c>
      <c r="Y36" s="30" t="s">
        <v>43</v>
      </c>
      <c r="Z36" s="30" t="s">
        <v>47</v>
      </c>
      <c r="AA36" s="30" t="s">
        <v>180</v>
      </c>
      <c r="AB36" s="31" t="s">
        <v>46</v>
      </c>
      <c r="AC36" s="64"/>
      <c r="AD36" s="63"/>
    </row>
    <row r="37" s="4" customFormat="1" ht="25.5" spans="1:30">
      <c r="A37" s="30">
        <v>31</v>
      </c>
      <c r="B37" s="30" t="s">
        <v>35</v>
      </c>
      <c r="C37" s="30" t="s">
        <v>166</v>
      </c>
      <c r="D37" s="30" t="s">
        <v>173</v>
      </c>
      <c r="E37" s="31" t="s">
        <v>183</v>
      </c>
      <c r="F37" s="32" t="s">
        <v>184</v>
      </c>
      <c r="G37" s="33" t="s">
        <v>38</v>
      </c>
      <c r="H37" s="31" t="s">
        <v>39</v>
      </c>
      <c r="I37" s="32" t="s">
        <v>185</v>
      </c>
      <c r="J37" s="50">
        <v>294.96</v>
      </c>
      <c r="K37" s="50">
        <v>294.96</v>
      </c>
      <c r="L37" s="50">
        <v>194.96</v>
      </c>
      <c r="M37" s="50">
        <v>100</v>
      </c>
      <c r="N37" s="31" t="s">
        <v>41</v>
      </c>
      <c r="O37" s="33">
        <v>875</v>
      </c>
      <c r="P37" s="33">
        <v>2301</v>
      </c>
      <c r="Q37" s="33">
        <v>181</v>
      </c>
      <c r="R37" s="33">
        <v>515</v>
      </c>
      <c r="S37" s="31" t="s">
        <v>186</v>
      </c>
      <c r="T37" s="31" t="s">
        <v>46</v>
      </c>
      <c r="U37" s="31" t="s">
        <v>53</v>
      </c>
      <c r="V37" s="31" t="s">
        <v>43</v>
      </c>
      <c r="W37" s="31" t="s">
        <v>46</v>
      </c>
      <c r="X37" s="30" t="s">
        <v>46</v>
      </c>
      <c r="Y37" s="31" t="s">
        <v>46</v>
      </c>
      <c r="Z37" s="30" t="s">
        <v>47</v>
      </c>
      <c r="AA37" s="30" t="s">
        <v>173</v>
      </c>
      <c r="AB37" s="31" t="s">
        <v>43</v>
      </c>
      <c r="AC37" s="64"/>
      <c r="AD37" s="63"/>
    </row>
    <row r="38" s="4" customFormat="1" ht="38.25" spans="1:30">
      <c r="A38" s="30">
        <v>32</v>
      </c>
      <c r="B38" s="30" t="s">
        <v>35</v>
      </c>
      <c r="C38" s="30" t="s">
        <v>166</v>
      </c>
      <c r="D38" s="30" t="s">
        <v>180</v>
      </c>
      <c r="E38" s="31" t="s">
        <v>98</v>
      </c>
      <c r="F38" s="31" t="s">
        <v>187</v>
      </c>
      <c r="G38" s="33" t="s">
        <v>38</v>
      </c>
      <c r="H38" s="31" t="s">
        <v>39</v>
      </c>
      <c r="I38" s="31" t="s">
        <v>188</v>
      </c>
      <c r="J38" s="50">
        <v>150</v>
      </c>
      <c r="K38" s="50">
        <v>150</v>
      </c>
      <c r="L38" s="50">
        <v>150</v>
      </c>
      <c r="M38" s="50"/>
      <c r="N38" s="31" t="s">
        <v>41</v>
      </c>
      <c r="O38" s="33">
        <v>65</v>
      </c>
      <c r="P38" s="33">
        <v>162</v>
      </c>
      <c r="Q38" s="33">
        <v>9</v>
      </c>
      <c r="R38" s="33">
        <v>29</v>
      </c>
      <c r="S38" s="31" t="s">
        <v>189</v>
      </c>
      <c r="T38" s="62" t="s">
        <v>46</v>
      </c>
      <c r="U38" s="30" t="s">
        <v>172</v>
      </c>
      <c r="V38" s="30" t="s">
        <v>43</v>
      </c>
      <c r="W38" s="30" t="s">
        <v>46</v>
      </c>
      <c r="X38" s="30" t="s">
        <v>46</v>
      </c>
      <c r="Y38" s="30" t="s">
        <v>43</v>
      </c>
      <c r="Z38" s="30" t="s">
        <v>47</v>
      </c>
      <c r="AA38" s="30" t="s">
        <v>180</v>
      </c>
      <c r="AB38" s="31" t="s">
        <v>46</v>
      </c>
      <c r="AC38" s="64"/>
      <c r="AD38" s="63"/>
    </row>
    <row r="39" s="4" customFormat="1" ht="25.5" spans="1:30">
      <c r="A39" s="30">
        <v>33</v>
      </c>
      <c r="B39" s="30" t="s">
        <v>35</v>
      </c>
      <c r="C39" s="30" t="s">
        <v>166</v>
      </c>
      <c r="D39" s="30" t="s">
        <v>180</v>
      </c>
      <c r="E39" s="31" t="s">
        <v>120</v>
      </c>
      <c r="F39" s="31" t="s">
        <v>190</v>
      </c>
      <c r="G39" s="33" t="s">
        <v>38</v>
      </c>
      <c r="H39" s="31" t="s">
        <v>39</v>
      </c>
      <c r="I39" s="31" t="s">
        <v>191</v>
      </c>
      <c r="J39" s="50">
        <v>190</v>
      </c>
      <c r="K39" s="50">
        <v>190</v>
      </c>
      <c r="L39" s="50">
        <v>190</v>
      </c>
      <c r="M39" s="50"/>
      <c r="N39" s="31" t="s">
        <v>41</v>
      </c>
      <c r="O39" s="33">
        <v>129</v>
      </c>
      <c r="P39" s="33">
        <v>298</v>
      </c>
      <c r="Q39" s="33">
        <v>51</v>
      </c>
      <c r="R39" s="33">
        <v>172</v>
      </c>
      <c r="S39" s="31" t="s">
        <v>192</v>
      </c>
      <c r="T39" s="62" t="s">
        <v>46</v>
      </c>
      <c r="U39" s="30" t="s">
        <v>172</v>
      </c>
      <c r="V39" s="30" t="s">
        <v>43</v>
      </c>
      <c r="W39" s="30" t="s">
        <v>46</v>
      </c>
      <c r="X39" s="30" t="s">
        <v>46</v>
      </c>
      <c r="Y39" s="30" t="s">
        <v>43</v>
      </c>
      <c r="Z39" s="30" t="s">
        <v>47</v>
      </c>
      <c r="AA39" s="30" t="s">
        <v>180</v>
      </c>
      <c r="AB39" s="31" t="s">
        <v>46</v>
      </c>
      <c r="AC39" s="64"/>
      <c r="AD39" s="63"/>
    </row>
    <row r="40" s="4" customFormat="1" ht="25.5" spans="1:30">
      <c r="A40" s="30">
        <v>34</v>
      </c>
      <c r="B40" s="30" t="s">
        <v>35</v>
      </c>
      <c r="C40" s="30" t="s">
        <v>166</v>
      </c>
      <c r="D40" s="30" t="s">
        <v>167</v>
      </c>
      <c r="E40" s="32" t="s">
        <v>193</v>
      </c>
      <c r="F40" s="32" t="s">
        <v>194</v>
      </c>
      <c r="G40" s="33" t="s">
        <v>38</v>
      </c>
      <c r="H40" s="31" t="s">
        <v>39</v>
      </c>
      <c r="I40" s="36" t="s">
        <v>195</v>
      </c>
      <c r="J40" s="50">
        <v>300</v>
      </c>
      <c r="K40" s="50">
        <v>300</v>
      </c>
      <c r="L40" s="50">
        <v>300</v>
      </c>
      <c r="M40" s="52"/>
      <c r="N40" s="31" t="s">
        <v>41</v>
      </c>
      <c r="O40" s="33">
        <v>1128</v>
      </c>
      <c r="P40" s="33">
        <v>2832</v>
      </c>
      <c r="Q40" s="33">
        <v>30</v>
      </c>
      <c r="R40" s="33">
        <v>86</v>
      </c>
      <c r="S40" s="31" t="s">
        <v>196</v>
      </c>
      <c r="T40" s="31" t="s">
        <v>46</v>
      </c>
      <c r="U40" s="31" t="s">
        <v>44</v>
      </c>
      <c r="V40" s="31" t="s">
        <v>43</v>
      </c>
      <c r="W40" s="31" t="s">
        <v>46</v>
      </c>
      <c r="X40" s="30" t="s">
        <v>46</v>
      </c>
      <c r="Y40" s="30" t="s">
        <v>46</v>
      </c>
      <c r="Z40" s="30" t="s">
        <v>47</v>
      </c>
      <c r="AA40" s="30" t="s">
        <v>167</v>
      </c>
      <c r="AB40" s="31" t="s">
        <v>43</v>
      </c>
      <c r="AC40" s="64"/>
      <c r="AD40" s="63"/>
    </row>
    <row r="41" s="4" customFormat="1" ht="51" spans="1:30">
      <c r="A41" s="30">
        <v>35</v>
      </c>
      <c r="B41" s="30" t="s">
        <v>35</v>
      </c>
      <c r="C41" s="30" t="s">
        <v>166</v>
      </c>
      <c r="D41" s="30" t="s">
        <v>176</v>
      </c>
      <c r="E41" s="31" t="s">
        <v>197</v>
      </c>
      <c r="F41" s="32" t="s">
        <v>198</v>
      </c>
      <c r="G41" s="33" t="s">
        <v>38</v>
      </c>
      <c r="H41" s="31" t="s">
        <v>39</v>
      </c>
      <c r="I41" s="32" t="s">
        <v>199</v>
      </c>
      <c r="J41" s="50">
        <v>263</v>
      </c>
      <c r="K41" s="50">
        <v>263</v>
      </c>
      <c r="L41" s="50">
        <v>263</v>
      </c>
      <c r="M41" s="50"/>
      <c r="N41" s="31" t="s">
        <v>41</v>
      </c>
      <c r="O41" s="33">
        <v>270</v>
      </c>
      <c r="P41" s="33">
        <v>756</v>
      </c>
      <c r="Q41" s="33">
        <v>70</v>
      </c>
      <c r="R41" s="33">
        <v>194</v>
      </c>
      <c r="S41" s="31" t="s">
        <v>200</v>
      </c>
      <c r="T41" s="31" t="s">
        <v>46</v>
      </c>
      <c r="U41" s="31" t="s">
        <v>44</v>
      </c>
      <c r="V41" s="31" t="s">
        <v>43</v>
      </c>
      <c r="W41" s="31" t="s">
        <v>46</v>
      </c>
      <c r="X41" s="30" t="s">
        <v>46</v>
      </c>
      <c r="Y41" s="31" t="s">
        <v>46</v>
      </c>
      <c r="Z41" s="30" t="s">
        <v>47</v>
      </c>
      <c r="AA41" s="30" t="s">
        <v>176</v>
      </c>
      <c r="AB41" s="31" t="s">
        <v>43</v>
      </c>
      <c r="AC41" s="64"/>
      <c r="AD41" s="63"/>
    </row>
    <row r="42" s="4" customFormat="1" ht="76.5" spans="1:30">
      <c r="A42" s="30">
        <v>36</v>
      </c>
      <c r="B42" s="37" t="s">
        <v>35</v>
      </c>
      <c r="C42" s="30" t="s">
        <v>166</v>
      </c>
      <c r="D42" s="30" t="s">
        <v>176</v>
      </c>
      <c r="E42" s="31" t="s">
        <v>183</v>
      </c>
      <c r="F42" s="32" t="s">
        <v>201</v>
      </c>
      <c r="G42" s="33" t="s">
        <v>38</v>
      </c>
      <c r="H42" s="31" t="s">
        <v>39</v>
      </c>
      <c r="I42" s="32" t="s">
        <v>202</v>
      </c>
      <c r="J42" s="50">
        <v>180</v>
      </c>
      <c r="K42" s="50">
        <v>180</v>
      </c>
      <c r="L42" s="50">
        <v>180</v>
      </c>
      <c r="M42" s="50"/>
      <c r="N42" s="31" t="s">
        <v>41</v>
      </c>
      <c r="O42" s="33">
        <v>189</v>
      </c>
      <c r="P42" s="33">
        <v>591</v>
      </c>
      <c r="Q42" s="33">
        <v>9</v>
      </c>
      <c r="R42" s="33">
        <v>25</v>
      </c>
      <c r="S42" s="31" t="s">
        <v>203</v>
      </c>
      <c r="T42" s="31" t="s">
        <v>46</v>
      </c>
      <c r="U42" s="31" t="s">
        <v>53</v>
      </c>
      <c r="V42" s="31" t="s">
        <v>43</v>
      </c>
      <c r="W42" s="31" t="s">
        <v>46</v>
      </c>
      <c r="X42" s="30" t="s">
        <v>46</v>
      </c>
      <c r="Y42" s="31" t="s">
        <v>46</v>
      </c>
      <c r="Z42" s="30" t="s">
        <v>47</v>
      </c>
      <c r="AA42" s="30" t="s">
        <v>176</v>
      </c>
      <c r="AB42" s="31" t="s">
        <v>46</v>
      </c>
      <c r="AC42" s="64"/>
      <c r="AD42" s="63"/>
    </row>
    <row r="43" s="4" customFormat="1" ht="38.25" spans="1:30">
      <c r="A43" s="30">
        <v>37</v>
      </c>
      <c r="B43" s="30" t="s">
        <v>35</v>
      </c>
      <c r="C43" s="30" t="s">
        <v>166</v>
      </c>
      <c r="D43" s="30" t="s">
        <v>176</v>
      </c>
      <c r="E43" s="31" t="s">
        <v>98</v>
      </c>
      <c r="F43" s="32" t="s">
        <v>204</v>
      </c>
      <c r="G43" s="33" t="s">
        <v>38</v>
      </c>
      <c r="H43" s="31" t="s">
        <v>39</v>
      </c>
      <c r="I43" s="32" t="s">
        <v>205</v>
      </c>
      <c r="J43" s="50">
        <v>140</v>
      </c>
      <c r="K43" s="50">
        <v>140</v>
      </c>
      <c r="L43" s="50">
        <v>140</v>
      </c>
      <c r="M43" s="50"/>
      <c r="N43" s="31" t="s">
        <v>123</v>
      </c>
      <c r="O43" s="33">
        <v>240</v>
      </c>
      <c r="P43" s="33">
        <v>756</v>
      </c>
      <c r="Q43" s="33">
        <v>70</v>
      </c>
      <c r="R43" s="33">
        <v>194</v>
      </c>
      <c r="S43" s="31" t="s">
        <v>206</v>
      </c>
      <c r="T43" s="31" t="s">
        <v>46</v>
      </c>
      <c r="U43" s="31" t="s">
        <v>44</v>
      </c>
      <c r="V43" s="31" t="s">
        <v>43</v>
      </c>
      <c r="W43" s="31" t="s">
        <v>46</v>
      </c>
      <c r="X43" s="30" t="s">
        <v>46</v>
      </c>
      <c r="Y43" s="31" t="s">
        <v>43</v>
      </c>
      <c r="Z43" s="31" t="s">
        <v>125</v>
      </c>
      <c r="AA43" s="30" t="s">
        <v>176</v>
      </c>
      <c r="AB43" s="31" t="s">
        <v>46</v>
      </c>
      <c r="AC43" s="64"/>
      <c r="AD43" s="63"/>
    </row>
    <row r="44" s="4" customFormat="1" ht="63.75" spans="1:30">
      <c r="A44" s="30">
        <v>38</v>
      </c>
      <c r="B44" s="30" t="s">
        <v>35</v>
      </c>
      <c r="C44" s="30" t="s">
        <v>166</v>
      </c>
      <c r="D44" s="30" t="s">
        <v>176</v>
      </c>
      <c r="E44" s="31" t="s">
        <v>197</v>
      </c>
      <c r="F44" s="32" t="s">
        <v>207</v>
      </c>
      <c r="G44" s="33" t="s">
        <v>38</v>
      </c>
      <c r="H44" s="31" t="s">
        <v>39</v>
      </c>
      <c r="I44" s="32" t="s">
        <v>208</v>
      </c>
      <c r="J44" s="50">
        <v>150</v>
      </c>
      <c r="K44" s="50">
        <v>150</v>
      </c>
      <c r="L44" s="50">
        <v>150</v>
      </c>
      <c r="M44" s="50"/>
      <c r="N44" s="31" t="s">
        <v>41</v>
      </c>
      <c r="O44" s="33">
        <v>273</v>
      </c>
      <c r="P44" s="33">
        <v>664</v>
      </c>
      <c r="Q44" s="33">
        <v>60</v>
      </c>
      <c r="R44" s="33">
        <v>172</v>
      </c>
      <c r="S44" s="31" t="s">
        <v>209</v>
      </c>
      <c r="T44" s="31" t="s">
        <v>46</v>
      </c>
      <c r="U44" s="31" t="s">
        <v>44</v>
      </c>
      <c r="V44" s="31" t="s">
        <v>43</v>
      </c>
      <c r="W44" s="31" t="s">
        <v>46</v>
      </c>
      <c r="X44" s="30" t="s">
        <v>46</v>
      </c>
      <c r="Y44" s="31" t="s">
        <v>46</v>
      </c>
      <c r="Z44" s="30" t="s">
        <v>47</v>
      </c>
      <c r="AA44" s="30" t="s">
        <v>176</v>
      </c>
      <c r="AB44" s="31" t="s">
        <v>43</v>
      </c>
      <c r="AC44" s="64"/>
      <c r="AD44" s="63"/>
    </row>
    <row r="45" s="4" customFormat="1" ht="38.25" spans="1:30">
      <c r="A45" s="30">
        <v>39</v>
      </c>
      <c r="B45" s="30" t="s">
        <v>35</v>
      </c>
      <c r="C45" s="30" t="s">
        <v>166</v>
      </c>
      <c r="D45" s="30" t="s">
        <v>176</v>
      </c>
      <c r="E45" s="31" t="s">
        <v>210</v>
      </c>
      <c r="F45" s="32" t="s">
        <v>211</v>
      </c>
      <c r="G45" s="33" t="s">
        <v>38</v>
      </c>
      <c r="H45" s="31" t="s">
        <v>86</v>
      </c>
      <c r="I45" s="32" t="s">
        <v>212</v>
      </c>
      <c r="J45" s="50">
        <v>25</v>
      </c>
      <c r="K45" s="50">
        <v>25</v>
      </c>
      <c r="L45" s="50">
        <v>25</v>
      </c>
      <c r="M45" s="50"/>
      <c r="N45" s="31" t="s">
        <v>41</v>
      </c>
      <c r="O45" s="33">
        <v>120</v>
      </c>
      <c r="P45" s="33">
        <v>341</v>
      </c>
      <c r="Q45" s="33">
        <v>40</v>
      </c>
      <c r="R45" s="33">
        <v>122</v>
      </c>
      <c r="S45" s="31" t="s">
        <v>213</v>
      </c>
      <c r="T45" s="31" t="s">
        <v>43</v>
      </c>
      <c r="U45" s="31" t="s">
        <v>44</v>
      </c>
      <c r="V45" s="31" t="s">
        <v>43</v>
      </c>
      <c r="W45" s="31" t="s">
        <v>46</v>
      </c>
      <c r="X45" s="30" t="s">
        <v>46</v>
      </c>
      <c r="Y45" s="31" t="s">
        <v>43</v>
      </c>
      <c r="Z45" s="30" t="s">
        <v>47</v>
      </c>
      <c r="AA45" s="30" t="s">
        <v>176</v>
      </c>
      <c r="AB45" s="31" t="s">
        <v>43</v>
      </c>
      <c r="AC45" s="64"/>
      <c r="AD45" s="63"/>
    </row>
    <row r="46" s="4" customFormat="1" ht="25.5" spans="1:30">
      <c r="A46" s="30">
        <v>40</v>
      </c>
      <c r="B46" s="30" t="s">
        <v>35</v>
      </c>
      <c r="C46" s="30" t="s">
        <v>166</v>
      </c>
      <c r="D46" s="30" t="s">
        <v>167</v>
      </c>
      <c r="E46" s="30" t="s">
        <v>214</v>
      </c>
      <c r="F46" s="30" t="s">
        <v>215</v>
      </c>
      <c r="G46" s="33" t="s">
        <v>38</v>
      </c>
      <c r="H46" s="30" t="s">
        <v>86</v>
      </c>
      <c r="I46" s="30" t="s">
        <v>216</v>
      </c>
      <c r="J46" s="50">
        <v>200</v>
      </c>
      <c r="K46" s="50">
        <v>100</v>
      </c>
      <c r="L46" s="50">
        <v>100</v>
      </c>
      <c r="M46" s="52"/>
      <c r="N46" s="31" t="s">
        <v>41</v>
      </c>
      <c r="O46" s="33">
        <v>378</v>
      </c>
      <c r="P46" s="33">
        <v>1007</v>
      </c>
      <c r="Q46" s="33">
        <v>30</v>
      </c>
      <c r="R46" s="33">
        <v>86</v>
      </c>
      <c r="S46" s="31" t="s">
        <v>217</v>
      </c>
      <c r="T46" s="62" t="s">
        <v>46</v>
      </c>
      <c r="U46" s="31" t="s">
        <v>44</v>
      </c>
      <c r="V46" s="30" t="s">
        <v>43</v>
      </c>
      <c r="W46" s="30" t="s">
        <v>46</v>
      </c>
      <c r="X46" s="30" t="s">
        <v>46</v>
      </c>
      <c r="Y46" s="30" t="s">
        <v>43</v>
      </c>
      <c r="Z46" s="30" t="s">
        <v>47</v>
      </c>
      <c r="AA46" s="30" t="s">
        <v>167</v>
      </c>
      <c r="AB46" s="31" t="s">
        <v>43</v>
      </c>
      <c r="AC46" s="64"/>
      <c r="AD46" s="63"/>
    </row>
    <row r="47" s="4" customFormat="1" ht="127.5" spans="1:30">
      <c r="A47" s="30">
        <v>41</v>
      </c>
      <c r="B47" s="30" t="s">
        <v>35</v>
      </c>
      <c r="C47" s="30" t="s">
        <v>218</v>
      </c>
      <c r="D47" s="30" t="s">
        <v>219</v>
      </c>
      <c r="E47" s="31" t="s">
        <v>220</v>
      </c>
      <c r="F47" s="31" t="s">
        <v>221</v>
      </c>
      <c r="G47" s="33" t="s">
        <v>38</v>
      </c>
      <c r="H47" s="36" t="s">
        <v>169</v>
      </c>
      <c r="I47" s="31" t="s">
        <v>222</v>
      </c>
      <c r="J47" s="50">
        <v>30</v>
      </c>
      <c r="K47" s="50">
        <v>30</v>
      </c>
      <c r="L47" s="50">
        <v>30</v>
      </c>
      <c r="M47" s="50">
        <v>0</v>
      </c>
      <c r="N47" s="31" t="s">
        <v>41</v>
      </c>
      <c r="O47" s="33">
        <v>33</v>
      </c>
      <c r="P47" s="33">
        <v>109</v>
      </c>
      <c r="Q47" s="33">
        <v>4</v>
      </c>
      <c r="R47" s="33">
        <v>15</v>
      </c>
      <c r="S47" s="31" t="s">
        <v>223</v>
      </c>
      <c r="T47" s="62" t="s">
        <v>46</v>
      </c>
      <c r="U47" s="31" t="s">
        <v>44</v>
      </c>
      <c r="V47" s="31" t="s">
        <v>43</v>
      </c>
      <c r="W47" s="30" t="s">
        <v>46</v>
      </c>
      <c r="X47" s="30" t="s">
        <v>46</v>
      </c>
      <c r="Y47" s="31" t="s">
        <v>43</v>
      </c>
      <c r="Z47" s="30" t="s">
        <v>47</v>
      </c>
      <c r="AA47" s="30" t="s">
        <v>219</v>
      </c>
      <c r="AB47" s="31" t="s">
        <v>46</v>
      </c>
      <c r="AC47" s="64"/>
      <c r="AD47" s="63"/>
    </row>
    <row r="48" s="4" customFormat="1" ht="127.5" spans="1:30">
      <c r="A48" s="30">
        <v>42</v>
      </c>
      <c r="B48" s="30" t="s">
        <v>35</v>
      </c>
      <c r="C48" s="30" t="s">
        <v>218</v>
      </c>
      <c r="D48" s="30" t="s">
        <v>219</v>
      </c>
      <c r="E48" s="31" t="s">
        <v>220</v>
      </c>
      <c r="F48" s="31" t="s">
        <v>224</v>
      </c>
      <c r="G48" s="33" t="s">
        <v>38</v>
      </c>
      <c r="H48" s="36" t="s">
        <v>169</v>
      </c>
      <c r="I48" s="31" t="s">
        <v>225</v>
      </c>
      <c r="J48" s="50">
        <v>30</v>
      </c>
      <c r="K48" s="50">
        <v>30</v>
      </c>
      <c r="L48" s="50">
        <v>30</v>
      </c>
      <c r="M48" s="50">
        <v>0</v>
      </c>
      <c r="N48" s="31" t="s">
        <v>41</v>
      </c>
      <c r="O48" s="33">
        <v>231</v>
      </c>
      <c r="P48" s="33">
        <v>609</v>
      </c>
      <c r="Q48" s="33">
        <v>14</v>
      </c>
      <c r="R48" s="33">
        <v>40</v>
      </c>
      <c r="S48" s="31" t="s">
        <v>226</v>
      </c>
      <c r="T48" s="62" t="s">
        <v>46</v>
      </c>
      <c r="U48" s="31" t="s">
        <v>44</v>
      </c>
      <c r="V48" s="31" t="s">
        <v>43</v>
      </c>
      <c r="W48" s="30" t="s">
        <v>46</v>
      </c>
      <c r="X48" s="30" t="s">
        <v>46</v>
      </c>
      <c r="Y48" s="31" t="s">
        <v>43</v>
      </c>
      <c r="Z48" s="30" t="s">
        <v>47</v>
      </c>
      <c r="AA48" s="30" t="s">
        <v>219</v>
      </c>
      <c r="AB48" s="31" t="s">
        <v>46</v>
      </c>
      <c r="AC48" s="64"/>
      <c r="AD48" s="63"/>
    </row>
    <row r="49" s="4" customFormat="1" ht="127.5" spans="1:30">
      <c r="A49" s="30">
        <v>43</v>
      </c>
      <c r="B49" s="30" t="s">
        <v>35</v>
      </c>
      <c r="C49" s="30" t="s">
        <v>218</v>
      </c>
      <c r="D49" s="30" t="s">
        <v>219</v>
      </c>
      <c r="E49" s="31" t="s">
        <v>220</v>
      </c>
      <c r="F49" s="31" t="s">
        <v>227</v>
      </c>
      <c r="G49" s="33" t="s">
        <v>38</v>
      </c>
      <c r="H49" s="36" t="s">
        <v>169</v>
      </c>
      <c r="I49" s="31" t="s">
        <v>228</v>
      </c>
      <c r="J49" s="50">
        <v>30</v>
      </c>
      <c r="K49" s="50">
        <v>30</v>
      </c>
      <c r="L49" s="50">
        <v>30</v>
      </c>
      <c r="M49" s="50">
        <v>0</v>
      </c>
      <c r="N49" s="31" t="s">
        <v>41</v>
      </c>
      <c r="O49" s="33">
        <v>235</v>
      </c>
      <c r="P49" s="33">
        <v>720</v>
      </c>
      <c r="Q49" s="33">
        <v>0</v>
      </c>
      <c r="R49" s="33">
        <v>0</v>
      </c>
      <c r="S49" s="31" t="s">
        <v>229</v>
      </c>
      <c r="T49" s="62" t="s">
        <v>46</v>
      </c>
      <c r="U49" s="31" t="s">
        <v>44</v>
      </c>
      <c r="V49" s="31" t="s">
        <v>43</v>
      </c>
      <c r="W49" s="30" t="s">
        <v>46</v>
      </c>
      <c r="X49" s="30" t="s">
        <v>46</v>
      </c>
      <c r="Y49" s="31" t="s">
        <v>43</v>
      </c>
      <c r="Z49" s="30" t="s">
        <v>47</v>
      </c>
      <c r="AA49" s="30" t="s">
        <v>219</v>
      </c>
      <c r="AB49" s="31" t="s">
        <v>46</v>
      </c>
      <c r="AC49" s="64"/>
      <c r="AD49" s="63"/>
    </row>
    <row r="50" s="4" customFormat="1" ht="114.75" spans="1:30">
      <c r="A50" s="30">
        <v>44</v>
      </c>
      <c r="B50" s="30" t="s">
        <v>35</v>
      </c>
      <c r="C50" s="30" t="s">
        <v>218</v>
      </c>
      <c r="D50" s="30" t="s">
        <v>219</v>
      </c>
      <c r="E50" s="31" t="s">
        <v>104</v>
      </c>
      <c r="F50" s="31" t="s">
        <v>230</v>
      </c>
      <c r="G50" s="33" t="s">
        <v>38</v>
      </c>
      <c r="H50" s="36" t="s">
        <v>169</v>
      </c>
      <c r="I50" s="31" t="s">
        <v>231</v>
      </c>
      <c r="J50" s="50">
        <v>141.25</v>
      </c>
      <c r="K50" s="50">
        <v>141.25</v>
      </c>
      <c r="L50" s="50">
        <v>141.25</v>
      </c>
      <c r="M50" s="50">
        <v>0</v>
      </c>
      <c r="N50" s="31" t="s">
        <v>41</v>
      </c>
      <c r="O50" s="33">
        <v>1164</v>
      </c>
      <c r="P50" s="33">
        <v>3330</v>
      </c>
      <c r="Q50" s="33">
        <v>70</v>
      </c>
      <c r="R50" s="33">
        <v>209</v>
      </c>
      <c r="S50" s="31" t="s">
        <v>232</v>
      </c>
      <c r="T50" s="62" t="s">
        <v>46</v>
      </c>
      <c r="U50" s="31" t="s">
        <v>233</v>
      </c>
      <c r="V50" s="31" t="s">
        <v>43</v>
      </c>
      <c r="W50" s="30" t="s">
        <v>46</v>
      </c>
      <c r="X50" s="30" t="s">
        <v>46</v>
      </c>
      <c r="Y50" s="31" t="s">
        <v>43</v>
      </c>
      <c r="Z50" s="30" t="s">
        <v>47</v>
      </c>
      <c r="AA50" s="30" t="s">
        <v>219</v>
      </c>
      <c r="AB50" s="31" t="s">
        <v>43</v>
      </c>
      <c r="AC50" s="64"/>
      <c r="AD50" s="63"/>
    </row>
    <row r="51" s="4" customFormat="1" ht="114.75" spans="1:30">
      <c r="A51" s="30">
        <v>45</v>
      </c>
      <c r="B51" s="30" t="s">
        <v>35</v>
      </c>
      <c r="C51" s="30" t="s">
        <v>218</v>
      </c>
      <c r="D51" s="30" t="s">
        <v>234</v>
      </c>
      <c r="E51" s="31" t="s">
        <v>235</v>
      </c>
      <c r="F51" s="31" t="s">
        <v>236</v>
      </c>
      <c r="G51" s="33" t="s">
        <v>38</v>
      </c>
      <c r="H51" s="36" t="s">
        <v>39</v>
      </c>
      <c r="I51" s="32" t="s">
        <v>237</v>
      </c>
      <c r="J51" s="50">
        <v>72</v>
      </c>
      <c r="K51" s="50">
        <v>72</v>
      </c>
      <c r="L51" s="50">
        <v>72</v>
      </c>
      <c r="M51" s="50">
        <v>0</v>
      </c>
      <c r="N51" s="31" t="s">
        <v>41</v>
      </c>
      <c r="O51" s="33">
        <v>510</v>
      </c>
      <c r="P51" s="33">
        <v>1614</v>
      </c>
      <c r="Q51" s="33">
        <v>82</v>
      </c>
      <c r="R51" s="33">
        <v>268</v>
      </c>
      <c r="S51" s="31" t="s">
        <v>238</v>
      </c>
      <c r="T51" s="62" t="s">
        <v>46</v>
      </c>
      <c r="U51" s="31" t="s">
        <v>239</v>
      </c>
      <c r="V51" s="31" t="s">
        <v>43</v>
      </c>
      <c r="W51" s="30" t="s">
        <v>46</v>
      </c>
      <c r="X51" s="30" t="s">
        <v>46</v>
      </c>
      <c r="Y51" s="31" t="s">
        <v>43</v>
      </c>
      <c r="Z51" s="30" t="s">
        <v>47</v>
      </c>
      <c r="AA51" s="30" t="s">
        <v>234</v>
      </c>
      <c r="AB51" s="31" t="s">
        <v>43</v>
      </c>
      <c r="AC51" s="64"/>
      <c r="AD51" s="63"/>
    </row>
    <row r="52" s="4" customFormat="1" ht="63.75" spans="1:30">
      <c r="A52" s="30">
        <v>46</v>
      </c>
      <c r="B52" s="30" t="s">
        <v>35</v>
      </c>
      <c r="C52" s="30" t="s">
        <v>218</v>
      </c>
      <c r="D52" s="30" t="s">
        <v>219</v>
      </c>
      <c r="E52" s="31" t="s">
        <v>197</v>
      </c>
      <c r="F52" s="31" t="s">
        <v>240</v>
      </c>
      <c r="G52" s="33" t="s">
        <v>38</v>
      </c>
      <c r="H52" s="36" t="s">
        <v>39</v>
      </c>
      <c r="I52" s="31" t="s">
        <v>241</v>
      </c>
      <c r="J52" s="50">
        <v>200</v>
      </c>
      <c r="K52" s="50">
        <v>200</v>
      </c>
      <c r="L52" s="50">
        <v>200</v>
      </c>
      <c r="M52" s="50">
        <v>0</v>
      </c>
      <c r="N52" s="31" t="s">
        <v>41</v>
      </c>
      <c r="O52" s="33">
        <v>235</v>
      </c>
      <c r="P52" s="33">
        <v>720</v>
      </c>
      <c r="Q52" s="33">
        <v>0</v>
      </c>
      <c r="R52" s="33">
        <v>0</v>
      </c>
      <c r="S52" s="31" t="s">
        <v>242</v>
      </c>
      <c r="T52" s="62" t="s">
        <v>46</v>
      </c>
      <c r="U52" s="31" t="s">
        <v>243</v>
      </c>
      <c r="V52" s="31" t="s">
        <v>43</v>
      </c>
      <c r="W52" s="30" t="s">
        <v>46</v>
      </c>
      <c r="X52" s="30" t="s">
        <v>46</v>
      </c>
      <c r="Y52" s="31" t="s">
        <v>43</v>
      </c>
      <c r="Z52" s="30" t="s">
        <v>47</v>
      </c>
      <c r="AA52" s="30" t="s">
        <v>219</v>
      </c>
      <c r="AB52" s="31" t="s">
        <v>43</v>
      </c>
      <c r="AC52" s="64"/>
      <c r="AD52" s="63"/>
    </row>
    <row r="53" s="4" customFormat="1" ht="38.25" spans="1:30">
      <c r="A53" s="30">
        <v>47</v>
      </c>
      <c r="B53" s="30" t="s">
        <v>35</v>
      </c>
      <c r="C53" s="30" t="s">
        <v>218</v>
      </c>
      <c r="D53" s="30" t="s">
        <v>244</v>
      </c>
      <c r="E53" s="31" t="s">
        <v>245</v>
      </c>
      <c r="F53" s="31" t="s">
        <v>246</v>
      </c>
      <c r="G53" s="33" t="s">
        <v>38</v>
      </c>
      <c r="H53" s="36" t="s">
        <v>39</v>
      </c>
      <c r="I53" s="31" t="s">
        <v>247</v>
      </c>
      <c r="J53" s="50">
        <v>60</v>
      </c>
      <c r="K53" s="50">
        <v>60</v>
      </c>
      <c r="L53" s="50">
        <v>60</v>
      </c>
      <c r="M53" s="50">
        <v>0</v>
      </c>
      <c r="N53" s="31" t="s">
        <v>41</v>
      </c>
      <c r="O53" s="33">
        <v>2166</v>
      </c>
      <c r="P53" s="33">
        <v>5964</v>
      </c>
      <c r="Q53" s="33">
        <v>70</v>
      </c>
      <c r="R53" s="33">
        <v>158</v>
      </c>
      <c r="S53" s="31" t="s">
        <v>248</v>
      </c>
      <c r="T53" s="62" t="s">
        <v>46</v>
      </c>
      <c r="U53" s="31" t="s">
        <v>44</v>
      </c>
      <c r="V53" s="31" t="s">
        <v>45</v>
      </c>
      <c r="W53" s="30" t="s">
        <v>46</v>
      </c>
      <c r="X53" s="30" t="s">
        <v>46</v>
      </c>
      <c r="Y53" s="31" t="s">
        <v>46</v>
      </c>
      <c r="Z53" s="30" t="s">
        <v>47</v>
      </c>
      <c r="AA53" s="30" t="s">
        <v>244</v>
      </c>
      <c r="AB53" s="31" t="s">
        <v>46</v>
      </c>
      <c r="AC53" s="64"/>
      <c r="AD53" s="63"/>
    </row>
    <row r="54" s="4" customFormat="1" ht="76.5" spans="1:30">
      <c r="A54" s="30">
        <v>48</v>
      </c>
      <c r="B54" s="30" t="s">
        <v>35</v>
      </c>
      <c r="C54" s="30" t="s">
        <v>218</v>
      </c>
      <c r="D54" s="30" t="s">
        <v>234</v>
      </c>
      <c r="E54" s="31" t="s">
        <v>108</v>
      </c>
      <c r="F54" s="31" t="s">
        <v>249</v>
      </c>
      <c r="G54" s="33" t="s">
        <v>38</v>
      </c>
      <c r="H54" s="36" t="s">
        <v>39</v>
      </c>
      <c r="I54" s="31" t="s">
        <v>250</v>
      </c>
      <c r="J54" s="50">
        <v>120</v>
      </c>
      <c r="K54" s="50">
        <v>120</v>
      </c>
      <c r="L54" s="50">
        <v>120</v>
      </c>
      <c r="M54" s="50">
        <v>0</v>
      </c>
      <c r="N54" s="31" t="s">
        <v>41</v>
      </c>
      <c r="O54" s="33">
        <v>35</v>
      </c>
      <c r="P54" s="33">
        <v>101</v>
      </c>
      <c r="Q54" s="33">
        <v>3</v>
      </c>
      <c r="R54" s="33">
        <v>10</v>
      </c>
      <c r="S54" s="31" t="s">
        <v>251</v>
      </c>
      <c r="T54" s="62" t="s">
        <v>46</v>
      </c>
      <c r="U54" s="31" t="s">
        <v>53</v>
      </c>
      <c r="V54" s="31" t="s">
        <v>45</v>
      </c>
      <c r="W54" s="30" t="s">
        <v>46</v>
      </c>
      <c r="X54" s="30" t="s">
        <v>46</v>
      </c>
      <c r="Y54" s="31" t="s">
        <v>46</v>
      </c>
      <c r="Z54" s="30" t="s">
        <v>47</v>
      </c>
      <c r="AA54" s="30" t="s">
        <v>234</v>
      </c>
      <c r="AB54" s="31" t="s">
        <v>46</v>
      </c>
      <c r="AC54" s="64"/>
      <c r="AD54" s="63"/>
    </row>
    <row r="55" s="4" customFormat="1" ht="102" spans="1:30">
      <c r="A55" s="30">
        <v>49</v>
      </c>
      <c r="B55" s="30" t="s">
        <v>35</v>
      </c>
      <c r="C55" s="30" t="s">
        <v>218</v>
      </c>
      <c r="D55" s="30" t="s">
        <v>252</v>
      </c>
      <c r="E55" s="31" t="s">
        <v>108</v>
      </c>
      <c r="F55" s="31" t="s">
        <v>253</v>
      </c>
      <c r="G55" s="33" t="s">
        <v>38</v>
      </c>
      <c r="H55" s="36" t="s">
        <v>39</v>
      </c>
      <c r="I55" s="31" t="s">
        <v>254</v>
      </c>
      <c r="J55" s="50">
        <v>500</v>
      </c>
      <c r="K55" s="50">
        <v>400</v>
      </c>
      <c r="L55" s="50">
        <v>400</v>
      </c>
      <c r="M55" s="50">
        <v>100</v>
      </c>
      <c r="N55" s="31" t="s">
        <v>41</v>
      </c>
      <c r="O55" s="33">
        <v>104</v>
      </c>
      <c r="P55" s="33">
        <v>305</v>
      </c>
      <c r="Q55" s="33">
        <v>7</v>
      </c>
      <c r="R55" s="33">
        <v>20</v>
      </c>
      <c r="S55" s="62" t="s">
        <v>255</v>
      </c>
      <c r="T55" s="62" t="s">
        <v>46</v>
      </c>
      <c r="U55" s="31" t="s">
        <v>53</v>
      </c>
      <c r="V55" s="31" t="s">
        <v>43</v>
      </c>
      <c r="W55" s="30" t="s">
        <v>46</v>
      </c>
      <c r="X55" s="30" t="s">
        <v>46</v>
      </c>
      <c r="Y55" s="31" t="s">
        <v>46</v>
      </c>
      <c r="Z55" s="30" t="s">
        <v>47</v>
      </c>
      <c r="AA55" s="30" t="s">
        <v>252</v>
      </c>
      <c r="AB55" s="31" t="s">
        <v>43</v>
      </c>
      <c r="AC55" s="64"/>
      <c r="AD55" s="63"/>
    </row>
    <row r="56" s="4" customFormat="1" ht="51" spans="1:30">
      <c r="A56" s="30">
        <v>50</v>
      </c>
      <c r="B56" s="30" t="s">
        <v>35</v>
      </c>
      <c r="C56" s="30" t="s">
        <v>218</v>
      </c>
      <c r="D56" s="30" t="s">
        <v>256</v>
      </c>
      <c r="E56" s="31" t="s">
        <v>98</v>
      </c>
      <c r="F56" s="31" t="s">
        <v>257</v>
      </c>
      <c r="G56" s="33" t="s">
        <v>38</v>
      </c>
      <c r="H56" s="36" t="s">
        <v>39</v>
      </c>
      <c r="I56" s="31" t="s">
        <v>258</v>
      </c>
      <c r="J56" s="50">
        <v>40</v>
      </c>
      <c r="K56" s="50">
        <v>40</v>
      </c>
      <c r="L56" s="50">
        <v>40</v>
      </c>
      <c r="M56" s="50">
        <v>0</v>
      </c>
      <c r="N56" s="31" t="s">
        <v>41</v>
      </c>
      <c r="O56" s="33">
        <v>31</v>
      </c>
      <c r="P56" s="33">
        <v>96</v>
      </c>
      <c r="Q56" s="33">
        <v>0</v>
      </c>
      <c r="R56" s="33">
        <v>0</v>
      </c>
      <c r="S56" s="31" t="s">
        <v>259</v>
      </c>
      <c r="T56" s="62" t="s">
        <v>46</v>
      </c>
      <c r="U56" s="31" t="s">
        <v>260</v>
      </c>
      <c r="V56" s="31" t="s">
        <v>45</v>
      </c>
      <c r="W56" s="30" t="s">
        <v>46</v>
      </c>
      <c r="X56" s="30" t="s">
        <v>46</v>
      </c>
      <c r="Y56" s="31" t="s">
        <v>43</v>
      </c>
      <c r="Z56" s="30" t="s">
        <v>47</v>
      </c>
      <c r="AA56" s="30" t="s">
        <v>256</v>
      </c>
      <c r="AB56" s="31" t="s">
        <v>46</v>
      </c>
      <c r="AC56" s="64"/>
      <c r="AD56" s="63"/>
    </row>
    <row r="57" s="4" customFormat="1" ht="25.5" spans="1:30">
      <c r="A57" s="30">
        <v>51</v>
      </c>
      <c r="B57" s="30" t="s">
        <v>35</v>
      </c>
      <c r="C57" s="30" t="s">
        <v>218</v>
      </c>
      <c r="D57" s="30" t="s">
        <v>261</v>
      </c>
      <c r="E57" s="31" t="s">
        <v>140</v>
      </c>
      <c r="F57" s="31" t="s">
        <v>262</v>
      </c>
      <c r="G57" s="33" t="s">
        <v>38</v>
      </c>
      <c r="H57" s="36" t="s">
        <v>39</v>
      </c>
      <c r="I57" s="31" t="s">
        <v>263</v>
      </c>
      <c r="J57" s="50">
        <v>1800</v>
      </c>
      <c r="K57" s="50">
        <v>1000</v>
      </c>
      <c r="L57" s="50">
        <v>1000</v>
      </c>
      <c r="M57" s="50">
        <v>800</v>
      </c>
      <c r="N57" s="31" t="s">
        <v>41</v>
      </c>
      <c r="O57" s="33">
        <v>289</v>
      </c>
      <c r="P57" s="33">
        <v>822</v>
      </c>
      <c r="Q57" s="33">
        <v>10</v>
      </c>
      <c r="R57" s="33">
        <v>26</v>
      </c>
      <c r="S57" s="31" t="s">
        <v>264</v>
      </c>
      <c r="T57" s="62" t="s">
        <v>46</v>
      </c>
      <c r="U57" s="31" t="s">
        <v>102</v>
      </c>
      <c r="V57" s="31" t="s">
        <v>43</v>
      </c>
      <c r="W57" s="30" t="s">
        <v>46</v>
      </c>
      <c r="X57" s="30" t="s">
        <v>46</v>
      </c>
      <c r="Y57" s="31" t="s">
        <v>46</v>
      </c>
      <c r="Z57" s="30" t="s">
        <v>47</v>
      </c>
      <c r="AA57" s="30" t="s">
        <v>261</v>
      </c>
      <c r="AB57" s="31" t="s">
        <v>46</v>
      </c>
      <c r="AC57" s="64"/>
      <c r="AD57" s="63"/>
    </row>
    <row r="58" s="4" customFormat="1" ht="89.25" spans="1:30">
      <c r="A58" s="30">
        <v>52</v>
      </c>
      <c r="B58" s="30" t="s">
        <v>35</v>
      </c>
      <c r="C58" s="30" t="s">
        <v>218</v>
      </c>
      <c r="D58" s="30" t="s">
        <v>261</v>
      </c>
      <c r="E58" s="31" t="s">
        <v>140</v>
      </c>
      <c r="F58" s="31" t="s">
        <v>265</v>
      </c>
      <c r="G58" s="33" t="s">
        <v>38</v>
      </c>
      <c r="H58" s="36" t="s">
        <v>39</v>
      </c>
      <c r="I58" s="31" t="s">
        <v>266</v>
      </c>
      <c r="J58" s="50">
        <v>100</v>
      </c>
      <c r="K58" s="50">
        <v>100</v>
      </c>
      <c r="L58" s="50">
        <v>100</v>
      </c>
      <c r="M58" s="50">
        <v>0</v>
      </c>
      <c r="N58" s="31" t="s">
        <v>123</v>
      </c>
      <c r="O58" s="33">
        <v>289</v>
      </c>
      <c r="P58" s="33">
        <v>822</v>
      </c>
      <c r="Q58" s="33">
        <v>10</v>
      </c>
      <c r="R58" s="33">
        <v>26</v>
      </c>
      <c r="S58" s="31" t="s">
        <v>267</v>
      </c>
      <c r="T58" s="31" t="s">
        <v>46</v>
      </c>
      <c r="U58" s="31" t="s">
        <v>89</v>
      </c>
      <c r="V58" s="31" t="s">
        <v>43</v>
      </c>
      <c r="W58" s="30" t="s">
        <v>46</v>
      </c>
      <c r="X58" s="30" t="s">
        <v>46</v>
      </c>
      <c r="Y58" s="31" t="s">
        <v>43</v>
      </c>
      <c r="Z58" s="31" t="s">
        <v>125</v>
      </c>
      <c r="AA58" s="30" t="s">
        <v>261</v>
      </c>
      <c r="AB58" s="31" t="s">
        <v>46</v>
      </c>
      <c r="AC58" s="64"/>
      <c r="AD58" s="63"/>
    </row>
    <row r="59" s="4" customFormat="1" ht="25.5" spans="1:30">
      <c r="A59" s="30">
        <v>53</v>
      </c>
      <c r="B59" s="30" t="s">
        <v>35</v>
      </c>
      <c r="C59" s="30" t="s">
        <v>268</v>
      </c>
      <c r="D59" s="30" t="s">
        <v>269</v>
      </c>
      <c r="E59" s="32" t="s">
        <v>245</v>
      </c>
      <c r="F59" s="32" t="s">
        <v>270</v>
      </c>
      <c r="G59" s="33" t="s">
        <v>38</v>
      </c>
      <c r="H59" s="32" t="s">
        <v>271</v>
      </c>
      <c r="I59" s="32" t="s">
        <v>272</v>
      </c>
      <c r="J59" s="50">
        <v>260</v>
      </c>
      <c r="K59" s="50">
        <v>260</v>
      </c>
      <c r="L59" s="50">
        <v>260</v>
      </c>
      <c r="M59" s="50">
        <v>0</v>
      </c>
      <c r="N59" s="31" t="s">
        <v>41</v>
      </c>
      <c r="O59" s="33">
        <v>301</v>
      </c>
      <c r="P59" s="33">
        <v>860</v>
      </c>
      <c r="Q59" s="33">
        <v>82</v>
      </c>
      <c r="R59" s="33">
        <v>324</v>
      </c>
      <c r="S59" s="30" t="s">
        <v>273</v>
      </c>
      <c r="T59" s="62" t="s">
        <v>46</v>
      </c>
      <c r="U59" s="31" t="s">
        <v>53</v>
      </c>
      <c r="V59" s="30" t="s">
        <v>43</v>
      </c>
      <c r="W59" s="30" t="s">
        <v>46</v>
      </c>
      <c r="X59" s="30" t="s">
        <v>46</v>
      </c>
      <c r="Y59" s="30" t="s">
        <v>46</v>
      </c>
      <c r="Z59" s="30" t="s">
        <v>47</v>
      </c>
      <c r="AA59" s="30" t="s">
        <v>269</v>
      </c>
      <c r="AB59" s="31" t="s">
        <v>46</v>
      </c>
      <c r="AC59" s="64"/>
      <c r="AD59" s="63"/>
    </row>
    <row r="60" s="4" customFormat="1" ht="25.5" spans="1:30">
      <c r="A60" s="30">
        <v>54</v>
      </c>
      <c r="B60" s="30" t="s">
        <v>35</v>
      </c>
      <c r="C60" s="30" t="s">
        <v>268</v>
      </c>
      <c r="D60" s="30" t="s">
        <v>269</v>
      </c>
      <c r="E60" s="32" t="s">
        <v>120</v>
      </c>
      <c r="F60" s="32" t="s">
        <v>274</v>
      </c>
      <c r="G60" s="33" t="s">
        <v>38</v>
      </c>
      <c r="H60" s="32" t="s">
        <v>39</v>
      </c>
      <c r="I60" s="32" t="s">
        <v>275</v>
      </c>
      <c r="J60" s="50">
        <v>8.7</v>
      </c>
      <c r="K60" s="50">
        <v>8.7</v>
      </c>
      <c r="L60" s="50">
        <v>8.7</v>
      </c>
      <c r="M60" s="50">
        <v>0</v>
      </c>
      <c r="N60" s="31" t="s">
        <v>41</v>
      </c>
      <c r="O60" s="33">
        <v>301</v>
      </c>
      <c r="P60" s="33">
        <v>860</v>
      </c>
      <c r="Q60" s="33">
        <v>82</v>
      </c>
      <c r="R60" s="33">
        <v>324</v>
      </c>
      <c r="S60" s="30" t="s">
        <v>276</v>
      </c>
      <c r="T60" s="62" t="s">
        <v>46</v>
      </c>
      <c r="U60" s="31" t="s">
        <v>44</v>
      </c>
      <c r="V60" s="30" t="s">
        <v>43</v>
      </c>
      <c r="W60" s="30" t="s">
        <v>46</v>
      </c>
      <c r="X60" s="30" t="s">
        <v>43</v>
      </c>
      <c r="Y60" s="30" t="s">
        <v>43</v>
      </c>
      <c r="Z60" s="30" t="s">
        <v>47</v>
      </c>
      <c r="AA60" s="30" t="s">
        <v>269</v>
      </c>
      <c r="AB60" s="31" t="s">
        <v>46</v>
      </c>
      <c r="AC60" s="64"/>
      <c r="AD60" s="63"/>
    </row>
    <row r="61" s="4" customFormat="1" ht="25.5" spans="1:30">
      <c r="A61" s="30">
        <v>55</v>
      </c>
      <c r="B61" s="30" t="s">
        <v>35</v>
      </c>
      <c r="C61" s="30" t="s">
        <v>268</v>
      </c>
      <c r="D61" s="30" t="s">
        <v>269</v>
      </c>
      <c r="E61" s="32" t="s">
        <v>277</v>
      </c>
      <c r="F61" s="32" t="s">
        <v>278</v>
      </c>
      <c r="G61" s="33" t="s">
        <v>38</v>
      </c>
      <c r="H61" s="32" t="s">
        <v>39</v>
      </c>
      <c r="I61" s="32" t="s">
        <v>279</v>
      </c>
      <c r="J61" s="50">
        <v>1.5</v>
      </c>
      <c r="K61" s="50">
        <v>1.5</v>
      </c>
      <c r="L61" s="50">
        <v>1.5</v>
      </c>
      <c r="M61" s="50">
        <v>0</v>
      </c>
      <c r="N61" s="31" t="s">
        <v>41</v>
      </c>
      <c r="O61" s="33">
        <v>301</v>
      </c>
      <c r="P61" s="33">
        <v>860</v>
      </c>
      <c r="Q61" s="33">
        <v>82</v>
      </c>
      <c r="R61" s="33">
        <v>324</v>
      </c>
      <c r="S61" s="30" t="s">
        <v>280</v>
      </c>
      <c r="T61" s="62" t="s">
        <v>46</v>
      </c>
      <c r="U61" s="31" t="s">
        <v>44</v>
      </c>
      <c r="V61" s="30" t="s">
        <v>43</v>
      </c>
      <c r="W61" s="30" t="s">
        <v>46</v>
      </c>
      <c r="X61" s="30" t="s">
        <v>46</v>
      </c>
      <c r="Y61" s="30" t="s">
        <v>46</v>
      </c>
      <c r="Z61" s="30" t="s">
        <v>47</v>
      </c>
      <c r="AA61" s="30" t="s">
        <v>269</v>
      </c>
      <c r="AB61" s="31" t="s">
        <v>46</v>
      </c>
      <c r="AC61" s="64"/>
      <c r="AD61" s="63"/>
    </row>
    <row r="62" s="4" customFormat="1" ht="63.75" spans="1:30">
      <c r="A62" s="30">
        <v>56</v>
      </c>
      <c r="B62" s="30" t="s">
        <v>35</v>
      </c>
      <c r="C62" s="30" t="s">
        <v>138</v>
      </c>
      <c r="D62" s="30" t="s">
        <v>144</v>
      </c>
      <c r="E62" s="32" t="s">
        <v>98</v>
      </c>
      <c r="F62" s="32" t="s">
        <v>281</v>
      </c>
      <c r="G62" s="33" t="s">
        <v>38</v>
      </c>
      <c r="H62" s="32" t="s">
        <v>39</v>
      </c>
      <c r="I62" s="32" t="s">
        <v>282</v>
      </c>
      <c r="J62" s="50">
        <v>800</v>
      </c>
      <c r="K62" s="50">
        <v>800</v>
      </c>
      <c r="L62" s="50">
        <v>800</v>
      </c>
      <c r="M62" s="50">
        <v>0</v>
      </c>
      <c r="N62" s="31" t="s">
        <v>41</v>
      </c>
      <c r="O62" s="33">
        <v>527</v>
      </c>
      <c r="P62" s="33">
        <v>1321</v>
      </c>
      <c r="Q62" s="33">
        <v>6</v>
      </c>
      <c r="R62" s="33">
        <v>13</v>
      </c>
      <c r="S62" s="36" t="s">
        <v>283</v>
      </c>
      <c r="T62" s="62" t="s">
        <v>46</v>
      </c>
      <c r="U62" s="31" t="s">
        <v>44</v>
      </c>
      <c r="V62" s="30" t="s">
        <v>43</v>
      </c>
      <c r="W62" s="30" t="s">
        <v>46</v>
      </c>
      <c r="X62" s="30" t="s">
        <v>43</v>
      </c>
      <c r="Y62" s="30" t="s">
        <v>43</v>
      </c>
      <c r="Z62" s="30" t="s">
        <v>47</v>
      </c>
      <c r="AA62" s="30" t="s">
        <v>144</v>
      </c>
      <c r="AB62" s="31" t="s">
        <v>43</v>
      </c>
      <c r="AC62" s="64"/>
      <c r="AD62" s="63"/>
    </row>
    <row r="63" s="4" customFormat="1" ht="51" spans="1:30">
      <c r="A63" s="30">
        <v>57</v>
      </c>
      <c r="B63" s="30" t="s">
        <v>35</v>
      </c>
      <c r="C63" s="30" t="s">
        <v>138</v>
      </c>
      <c r="D63" s="30" t="s">
        <v>139</v>
      </c>
      <c r="E63" s="32" t="s">
        <v>235</v>
      </c>
      <c r="F63" s="32" t="s">
        <v>284</v>
      </c>
      <c r="G63" s="33" t="s">
        <v>38</v>
      </c>
      <c r="H63" s="32" t="s">
        <v>39</v>
      </c>
      <c r="I63" s="55" t="s">
        <v>285</v>
      </c>
      <c r="J63" s="50">
        <v>520</v>
      </c>
      <c r="K63" s="50">
        <v>520</v>
      </c>
      <c r="L63" s="50">
        <v>520</v>
      </c>
      <c r="M63" s="50">
        <v>0</v>
      </c>
      <c r="N63" s="31" t="s">
        <v>41</v>
      </c>
      <c r="O63" s="33">
        <v>203</v>
      </c>
      <c r="P63" s="33">
        <v>559</v>
      </c>
      <c r="Q63" s="33">
        <v>0</v>
      </c>
      <c r="R63" s="33">
        <v>0</v>
      </c>
      <c r="S63" s="30" t="s">
        <v>286</v>
      </c>
      <c r="T63" s="62" t="s">
        <v>46</v>
      </c>
      <c r="U63" s="31" t="s">
        <v>239</v>
      </c>
      <c r="V63" s="30" t="s">
        <v>43</v>
      </c>
      <c r="W63" s="30" t="s">
        <v>46</v>
      </c>
      <c r="X63" s="30" t="s">
        <v>43</v>
      </c>
      <c r="Y63" s="30" t="s">
        <v>43</v>
      </c>
      <c r="Z63" s="30" t="s">
        <v>47</v>
      </c>
      <c r="AA63" s="30" t="s">
        <v>139</v>
      </c>
      <c r="AB63" s="31" t="s">
        <v>43</v>
      </c>
      <c r="AC63" s="64"/>
      <c r="AD63" s="63"/>
    </row>
    <row r="64" s="4" customFormat="1" ht="38.25" spans="1:30">
      <c r="A64" s="30">
        <v>58</v>
      </c>
      <c r="B64" s="30" t="s">
        <v>35</v>
      </c>
      <c r="C64" s="30" t="s">
        <v>96</v>
      </c>
      <c r="D64" s="30"/>
      <c r="E64" s="32" t="s">
        <v>287</v>
      </c>
      <c r="F64" s="32" t="s">
        <v>288</v>
      </c>
      <c r="G64" s="33" t="s">
        <v>38</v>
      </c>
      <c r="H64" s="32" t="s">
        <v>39</v>
      </c>
      <c r="I64" s="32" t="s">
        <v>289</v>
      </c>
      <c r="J64" s="50">
        <v>500</v>
      </c>
      <c r="K64" s="50">
        <v>500</v>
      </c>
      <c r="L64" s="50">
        <v>500</v>
      </c>
      <c r="M64" s="50"/>
      <c r="N64" s="31" t="s">
        <v>41</v>
      </c>
      <c r="O64" s="33"/>
      <c r="P64" s="33"/>
      <c r="Q64" s="33"/>
      <c r="R64" s="33"/>
      <c r="S64" s="30" t="s">
        <v>290</v>
      </c>
      <c r="T64" s="62" t="s">
        <v>46</v>
      </c>
      <c r="U64" s="31" t="s">
        <v>291</v>
      </c>
      <c r="V64" s="30" t="s">
        <v>43</v>
      </c>
      <c r="W64" s="30" t="s">
        <v>46</v>
      </c>
      <c r="X64" s="30" t="s">
        <v>43</v>
      </c>
      <c r="Y64" s="30" t="s">
        <v>43</v>
      </c>
      <c r="Z64" s="30" t="s">
        <v>47</v>
      </c>
      <c r="AA64" s="30" t="s">
        <v>97</v>
      </c>
      <c r="AB64" s="31" t="s">
        <v>43</v>
      </c>
      <c r="AC64" s="64"/>
      <c r="AD64" s="63"/>
    </row>
    <row r="65" s="4" customFormat="1" ht="76.5" spans="1:30">
      <c r="A65" s="30">
        <v>59</v>
      </c>
      <c r="B65" s="30" t="s">
        <v>35</v>
      </c>
      <c r="C65" s="65" t="s">
        <v>96</v>
      </c>
      <c r="D65" s="65" t="s">
        <v>292</v>
      </c>
      <c r="E65" s="31" t="s">
        <v>104</v>
      </c>
      <c r="F65" s="66" t="s">
        <v>293</v>
      </c>
      <c r="G65" s="33" t="s">
        <v>38</v>
      </c>
      <c r="H65" s="32" t="s">
        <v>39</v>
      </c>
      <c r="I65" s="67" t="s">
        <v>294</v>
      </c>
      <c r="J65" s="52">
        <f t="shared" ref="J65:J72" si="2">SUM(K65:L65)</f>
        <v>145</v>
      </c>
      <c r="K65" s="52">
        <f t="shared" ref="K65:K72" si="3">SUM(L65:M65)</f>
        <v>75</v>
      </c>
      <c r="L65" s="52">
        <v>70</v>
      </c>
      <c r="M65" s="52">
        <v>5</v>
      </c>
      <c r="N65" s="31" t="s">
        <v>295</v>
      </c>
      <c r="O65" s="68">
        <v>434</v>
      </c>
      <c r="P65" s="68">
        <v>1324</v>
      </c>
      <c r="Q65" s="68">
        <v>150</v>
      </c>
      <c r="R65" s="68">
        <v>490</v>
      </c>
      <c r="S65" s="36" t="s">
        <v>296</v>
      </c>
      <c r="T65" s="62" t="s">
        <v>46</v>
      </c>
      <c r="U65" s="31" t="s">
        <v>89</v>
      </c>
      <c r="V65" s="30" t="s">
        <v>43</v>
      </c>
      <c r="W65" s="30" t="s">
        <v>46</v>
      </c>
      <c r="X65" s="30" t="s">
        <v>43</v>
      </c>
      <c r="Y65" s="30" t="s">
        <v>43</v>
      </c>
      <c r="Z65" s="65" t="s">
        <v>297</v>
      </c>
      <c r="AA65" s="65" t="s">
        <v>292</v>
      </c>
      <c r="AB65" s="30" t="s">
        <v>43</v>
      </c>
      <c r="AC65" s="64"/>
      <c r="AD65" s="63"/>
    </row>
    <row r="66" s="4" customFormat="1" ht="38.25" spans="1:30">
      <c r="A66" s="30">
        <v>60</v>
      </c>
      <c r="B66" s="30" t="s">
        <v>35</v>
      </c>
      <c r="C66" s="65" t="s">
        <v>138</v>
      </c>
      <c r="D66" s="65" t="s">
        <v>152</v>
      </c>
      <c r="E66" s="31" t="s">
        <v>220</v>
      </c>
      <c r="F66" s="32" t="s">
        <v>298</v>
      </c>
      <c r="G66" s="33" t="s">
        <v>38</v>
      </c>
      <c r="H66" s="32" t="s">
        <v>39</v>
      </c>
      <c r="I66" s="61" t="s">
        <v>299</v>
      </c>
      <c r="J66" s="52">
        <f t="shared" si="2"/>
        <v>140</v>
      </c>
      <c r="K66" s="52">
        <f t="shared" si="3"/>
        <v>70</v>
      </c>
      <c r="L66" s="52">
        <v>70</v>
      </c>
      <c r="M66" s="52">
        <v>0</v>
      </c>
      <c r="N66" s="31" t="s">
        <v>295</v>
      </c>
      <c r="O66" s="68">
        <v>296</v>
      </c>
      <c r="P66" s="68">
        <v>786</v>
      </c>
      <c r="Q66" s="68">
        <v>0</v>
      </c>
      <c r="R66" s="68">
        <v>0</v>
      </c>
      <c r="S66" s="36" t="s">
        <v>300</v>
      </c>
      <c r="T66" s="62" t="s">
        <v>46</v>
      </c>
      <c r="U66" s="31" t="s">
        <v>301</v>
      </c>
      <c r="V66" s="30" t="s">
        <v>43</v>
      </c>
      <c r="W66" s="30" t="s">
        <v>46</v>
      </c>
      <c r="X66" s="30" t="s">
        <v>46</v>
      </c>
      <c r="Y66" s="30" t="s">
        <v>43</v>
      </c>
      <c r="Z66" s="65" t="s">
        <v>297</v>
      </c>
      <c r="AA66" s="65" t="s">
        <v>152</v>
      </c>
      <c r="AB66" s="30" t="s">
        <v>43</v>
      </c>
      <c r="AC66" s="64"/>
      <c r="AD66" s="63"/>
    </row>
    <row r="67" s="4" customFormat="1" ht="114.75" spans="1:30">
      <c r="A67" s="30">
        <v>61</v>
      </c>
      <c r="B67" s="30" t="s">
        <v>35</v>
      </c>
      <c r="C67" s="65" t="s">
        <v>138</v>
      </c>
      <c r="D67" s="65" t="s">
        <v>261</v>
      </c>
      <c r="E67" s="31" t="s">
        <v>220</v>
      </c>
      <c r="F67" s="66" t="s">
        <v>302</v>
      </c>
      <c r="G67" s="33" t="s">
        <v>38</v>
      </c>
      <c r="H67" s="32" t="s">
        <v>39</v>
      </c>
      <c r="I67" s="61" t="s">
        <v>303</v>
      </c>
      <c r="J67" s="52">
        <f t="shared" si="2"/>
        <v>250</v>
      </c>
      <c r="K67" s="52">
        <f t="shared" si="3"/>
        <v>180</v>
      </c>
      <c r="L67" s="52">
        <v>70</v>
      </c>
      <c r="M67" s="52">
        <v>110</v>
      </c>
      <c r="N67" s="31" t="s">
        <v>295</v>
      </c>
      <c r="O67" s="68">
        <v>285</v>
      </c>
      <c r="P67" s="68">
        <v>817</v>
      </c>
      <c r="Q67" s="68">
        <v>9</v>
      </c>
      <c r="R67" s="68">
        <v>21</v>
      </c>
      <c r="S67" s="36" t="s">
        <v>304</v>
      </c>
      <c r="T67" s="62" t="s">
        <v>46</v>
      </c>
      <c r="U67" s="31" t="s">
        <v>301</v>
      </c>
      <c r="V67" s="30" t="s">
        <v>43</v>
      </c>
      <c r="W67" s="30" t="s">
        <v>46</v>
      </c>
      <c r="X67" s="30" t="s">
        <v>46</v>
      </c>
      <c r="Y67" s="30" t="s">
        <v>43</v>
      </c>
      <c r="Z67" s="65" t="s">
        <v>297</v>
      </c>
      <c r="AA67" s="65" t="s">
        <v>261</v>
      </c>
      <c r="AB67" s="30" t="s">
        <v>43</v>
      </c>
      <c r="AC67" s="64"/>
      <c r="AD67" s="63"/>
    </row>
    <row r="68" s="4" customFormat="1" ht="76.5" spans="1:30">
      <c r="A68" s="30">
        <v>62</v>
      </c>
      <c r="B68" s="30" t="s">
        <v>35</v>
      </c>
      <c r="C68" s="65" t="s">
        <v>138</v>
      </c>
      <c r="D68" s="65" t="s">
        <v>139</v>
      </c>
      <c r="E68" s="31" t="s">
        <v>220</v>
      </c>
      <c r="F68" s="32" t="s">
        <v>305</v>
      </c>
      <c r="G68" s="33" t="s">
        <v>38</v>
      </c>
      <c r="H68" s="32" t="s">
        <v>39</v>
      </c>
      <c r="I68" s="61" t="s">
        <v>306</v>
      </c>
      <c r="J68" s="52">
        <f t="shared" si="2"/>
        <v>140</v>
      </c>
      <c r="K68" s="52">
        <f t="shared" si="3"/>
        <v>70</v>
      </c>
      <c r="L68" s="52">
        <v>70</v>
      </c>
      <c r="M68" s="52">
        <v>0</v>
      </c>
      <c r="N68" s="31" t="s">
        <v>295</v>
      </c>
      <c r="O68" s="68">
        <v>430</v>
      </c>
      <c r="P68" s="68">
        <v>1325</v>
      </c>
      <c r="Q68" s="68">
        <v>28</v>
      </c>
      <c r="R68" s="68">
        <v>86</v>
      </c>
      <c r="S68" s="36" t="s">
        <v>307</v>
      </c>
      <c r="T68" s="62" t="s">
        <v>46</v>
      </c>
      <c r="U68" s="31" t="s">
        <v>89</v>
      </c>
      <c r="V68" s="30" t="s">
        <v>43</v>
      </c>
      <c r="W68" s="30" t="s">
        <v>46</v>
      </c>
      <c r="X68" s="30" t="s">
        <v>46</v>
      </c>
      <c r="Y68" s="30" t="s">
        <v>43</v>
      </c>
      <c r="Z68" s="65" t="s">
        <v>297</v>
      </c>
      <c r="AA68" s="65" t="s">
        <v>139</v>
      </c>
      <c r="AB68" s="30" t="s">
        <v>43</v>
      </c>
      <c r="AC68" s="64"/>
      <c r="AD68" s="63"/>
    </row>
    <row r="69" s="4" customFormat="1" ht="63.75" spans="1:30">
      <c r="A69" s="30">
        <v>63</v>
      </c>
      <c r="B69" s="30" t="s">
        <v>35</v>
      </c>
      <c r="C69" s="65" t="s">
        <v>96</v>
      </c>
      <c r="D69" s="65" t="s">
        <v>308</v>
      </c>
      <c r="E69" s="31" t="s">
        <v>220</v>
      </c>
      <c r="F69" s="66" t="s">
        <v>309</v>
      </c>
      <c r="G69" s="33" t="s">
        <v>38</v>
      </c>
      <c r="H69" s="32" t="s">
        <v>39</v>
      </c>
      <c r="I69" s="69" t="s">
        <v>310</v>
      </c>
      <c r="J69" s="52">
        <f t="shared" si="2"/>
        <v>170</v>
      </c>
      <c r="K69" s="52">
        <f t="shared" si="3"/>
        <v>100</v>
      </c>
      <c r="L69" s="52">
        <v>70</v>
      </c>
      <c r="M69" s="52">
        <v>30</v>
      </c>
      <c r="N69" s="31" t="s">
        <v>295</v>
      </c>
      <c r="O69" s="68">
        <v>1643</v>
      </c>
      <c r="P69" s="68">
        <v>4342</v>
      </c>
      <c r="Q69" s="68">
        <v>100</v>
      </c>
      <c r="R69" s="68">
        <v>304</v>
      </c>
      <c r="S69" s="36" t="s">
        <v>311</v>
      </c>
      <c r="T69" s="62" t="s">
        <v>46</v>
      </c>
      <c r="U69" s="31" t="s">
        <v>89</v>
      </c>
      <c r="V69" s="30" t="s">
        <v>43</v>
      </c>
      <c r="W69" s="30" t="s">
        <v>46</v>
      </c>
      <c r="X69" s="30" t="s">
        <v>43</v>
      </c>
      <c r="Y69" s="30" t="s">
        <v>43</v>
      </c>
      <c r="Z69" s="65" t="s">
        <v>297</v>
      </c>
      <c r="AA69" s="65" t="s">
        <v>308</v>
      </c>
      <c r="AB69" s="30" t="s">
        <v>43</v>
      </c>
      <c r="AC69" s="64"/>
      <c r="AD69" s="63"/>
    </row>
    <row r="70" s="4" customFormat="1" ht="25.5" spans="1:30">
      <c r="A70" s="30">
        <v>64</v>
      </c>
      <c r="B70" s="30" t="s">
        <v>35</v>
      </c>
      <c r="C70" s="65" t="s">
        <v>268</v>
      </c>
      <c r="D70" s="65" t="s">
        <v>312</v>
      </c>
      <c r="E70" s="31" t="s">
        <v>120</v>
      </c>
      <c r="F70" s="66" t="s">
        <v>313</v>
      </c>
      <c r="G70" s="33" t="s">
        <v>38</v>
      </c>
      <c r="H70" s="32" t="s">
        <v>39</v>
      </c>
      <c r="I70" s="32" t="s">
        <v>314</v>
      </c>
      <c r="J70" s="52">
        <f t="shared" si="2"/>
        <v>140</v>
      </c>
      <c r="K70" s="52">
        <f t="shared" si="3"/>
        <v>70</v>
      </c>
      <c r="L70" s="52">
        <v>70</v>
      </c>
      <c r="M70" s="52">
        <v>0</v>
      </c>
      <c r="N70" s="31" t="s">
        <v>295</v>
      </c>
      <c r="O70" s="68">
        <v>2176</v>
      </c>
      <c r="P70" s="68">
        <v>5536</v>
      </c>
      <c r="Q70" s="68">
        <v>38</v>
      </c>
      <c r="R70" s="68">
        <v>112</v>
      </c>
      <c r="S70" s="36" t="s">
        <v>315</v>
      </c>
      <c r="T70" s="62" t="s">
        <v>46</v>
      </c>
      <c r="U70" s="31" t="s">
        <v>89</v>
      </c>
      <c r="V70" s="30" t="s">
        <v>43</v>
      </c>
      <c r="W70" s="30" t="s">
        <v>46</v>
      </c>
      <c r="X70" s="30" t="s">
        <v>43</v>
      </c>
      <c r="Y70" s="30" t="s">
        <v>43</v>
      </c>
      <c r="Z70" s="65" t="s">
        <v>297</v>
      </c>
      <c r="AA70" s="65" t="s">
        <v>312</v>
      </c>
      <c r="AB70" s="30" t="s">
        <v>43</v>
      </c>
      <c r="AC70" s="64"/>
      <c r="AD70" s="63"/>
    </row>
    <row r="71" s="4" customFormat="1" ht="51" spans="1:30">
      <c r="A71" s="30">
        <v>65</v>
      </c>
      <c r="B71" s="30" t="s">
        <v>35</v>
      </c>
      <c r="C71" s="65" t="s">
        <v>268</v>
      </c>
      <c r="D71" s="65" t="s">
        <v>316</v>
      </c>
      <c r="E71" s="31" t="s">
        <v>220</v>
      </c>
      <c r="F71" s="66" t="s">
        <v>317</v>
      </c>
      <c r="G71" s="33" t="s">
        <v>38</v>
      </c>
      <c r="H71" s="32" t="s">
        <v>39</v>
      </c>
      <c r="I71" s="35" t="s">
        <v>318</v>
      </c>
      <c r="J71" s="52">
        <f t="shared" si="2"/>
        <v>140</v>
      </c>
      <c r="K71" s="52">
        <f t="shared" si="3"/>
        <v>70</v>
      </c>
      <c r="L71" s="52">
        <v>70</v>
      </c>
      <c r="M71" s="52">
        <v>0</v>
      </c>
      <c r="N71" s="31" t="s">
        <v>295</v>
      </c>
      <c r="O71" s="68">
        <v>50</v>
      </c>
      <c r="P71" s="68">
        <v>198</v>
      </c>
      <c r="Q71" s="68"/>
      <c r="R71" s="68"/>
      <c r="S71" s="36" t="s">
        <v>319</v>
      </c>
      <c r="T71" s="62" t="s">
        <v>46</v>
      </c>
      <c r="U71" s="31" t="s">
        <v>89</v>
      </c>
      <c r="V71" s="30" t="s">
        <v>43</v>
      </c>
      <c r="W71" s="30" t="s">
        <v>46</v>
      </c>
      <c r="X71" s="30" t="s">
        <v>46</v>
      </c>
      <c r="Y71" s="30" t="s">
        <v>43</v>
      </c>
      <c r="Z71" s="65" t="s">
        <v>297</v>
      </c>
      <c r="AA71" s="65" t="s">
        <v>316</v>
      </c>
      <c r="AB71" s="30" t="s">
        <v>43</v>
      </c>
      <c r="AC71" s="64"/>
      <c r="AD71" s="63"/>
    </row>
    <row r="72" s="4" customFormat="1" ht="25.5" spans="1:30">
      <c r="A72" s="30">
        <v>66</v>
      </c>
      <c r="B72" s="30" t="s">
        <v>35</v>
      </c>
      <c r="C72" s="65" t="s">
        <v>268</v>
      </c>
      <c r="D72" s="65" t="s">
        <v>320</v>
      </c>
      <c r="E72" s="31" t="s">
        <v>220</v>
      </c>
      <c r="F72" s="66" t="s">
        <v>321</v>
      </c>
      <c r="G72" s="33" t="s">
        <v>38</v>
      </c>
      <c r="H72" s="32" t="s">
        <v>39</v>
      </c>
      <c r="I72" s="32" t="s">
        <v>322</v>
      </c>
      <c r="J72" s="52">
        <f t="shared" si="2"/>
        <v>140</v>
      </c>
      <c r="K72" s="52">
        <f t="shared" si="3"/>
        <v>70</v>
      </c>
      <c r="L72" s="52">
        <v>70</v>
      </c>
      <c r="M72" s="52">
        <v>0</v>
      </c>
      <c r="N72" s="31" t="s">
        <v>295</v>
      </c>
      <c r="O72" s="68">
        <v>301</v>
      </c>
      <c r="P72" s="68">
        <v>860</v>
      </c>
      <c r="Q72" s="68">
        <v>82</v>
      </c>
      <c r="R72" s="68">
        <v>324</v>
      </c>
      <c r="S72" s="36" t="s">
        <v>323</v>
      </c>
      <c r="T72" s="62" t="s">
        <v>46</v>
      </c>
      <c r="U72" s="31" t="s">
        <v>89</v>
      </c>
      <c r="V72" s="30" t="s">
        <v>43</v>
      </c>
      <c r="W72" s="30" t="s">
        <v>46</v>
      </c>
      <c r="X72" s="30" t="s">
        <v>46</v>
      </c>
      <c r="Y72" s="30" t="s">
        <v>43</v>
      </c>
      <c r="Z72" s="65" t="s">
        <v>297</v>
      </c>
      <c r="AA72" s="65" t="s">
        <v>320</v>
      </c>
      <c r="AB72" s="30" t="s">
        <v>43</v>
      </c>
      <c r="AC72" s="64"/>
      <c r="AD72" s="63"/>
    </row>
  </sheetData>
  <mergeCells count="33">
    <mergeCell ref="A1:N1"/>
    <mergeCell ref="E2:F2"/>
    <mergeCell ref="G2:H2"/>
    <mergeCell ref="I2:N2"/>
    <mergeCell ref="K3:M3"/>
    <mergeCell ref="O3:S3"/>
    <mergeCell ref="O4:P4"/>
    <mergeCell ref="Q4:R4"/>
    <mergeCell ref="A6:B6"/>
    <mergeCell ref="A3:A5"/>
    <mergeCell ref="B3:B5"/>
    <mergeCell ref="E3:E5"/>
    <mergeCell ref="F3:F5"/>
    <mergeCell ref="G3:G5"/>
    <mergeCell ref="H3:H5"/>
    <mergeCell ref="I3:I5"/>
    <mergeCell ref="J3:J5"/>
    <mergeCell ref="K4:K5"/>
    <mergeCell ref="L4:L5"/>
    <mergeCell ref="M4:M5"/>
    <mergeCell ref="N3:N5"/>
    <mergeCell ref="S4:S5"/>
    <mergeCell ref="T3:T5"/>
    <mergeCell ref="U3:U5"/>
    <mergeCell ref="V3:V5"/>
    <mergeCell ref="W3:W5"/>
    <mergeCell ref="X3:X5"/>
    <mergeCell ref="Y3:Y5"/>
    <mergeCell ref="Z3:Z5"/>
    <mergeCell ref="AA3:AA5"/>
    <mergeCell ref="AB3:AB5"/>
    <mergeCell ref="AC3:AC5"/>
    <mergeCell ref="C3:D4"/>
  </mergeCells>
  <dataValidations count="1">
    <dataValidation type="list" allowBlank="1" showInputMessage="1" showErrorMessage="1" sqref="E37 E42 U17:U24">
      <formula1>#REF!</formula1>
    </dataValidation>
  </dataValidations>
  <pageMargins left="0.314583333333333" right="0.432638888888889" top="1" bottom="0.472222222222222" header="0.5" footer="0.5"/>
  <pageSetup paperSize="8"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1</vt:i4>
      </vt:variant>
    </vt:vector>
  </HeadingPairs>
  <TitlesOfParts>
    <vt:vector size="1" baseType="lpstr">
      <vt:lpstr>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桃夭</cp:lastModifiedBy>
  <dcterms:created xsi:type="dcterms:W3CDTF">2024-11-02T08:08:00Z</dcterms:created>
  <dcterms:modified xsi:type="dcterms:W3CDTF">2025-06-04T08:58:00Z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687F9AEEEF914C97B658E7958609C629_13</vt:lpwstr>
  </property>
  <property fmtid="{D5CDD505-2E9C-101B-9397-08002B2CF9AE}" pid="3" name="KSOProductBuildVer">
    <vt:lpwstr>2052-12.1.0.21171</vt:lpwstr>
  </property>
</Properties>
</file>